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600" yWindow="23" windowWidth="23670" windowHeight="11513"/>
  </bookViews>
  <sheets>
    <sheet name="Beschreibung" sheetId="6" r:id="rId1"/>
    <sheet name="Tagesblatt manuell" sheetId="5" r:id="rId2"/>
    <sheet name="Dateneingabe" sheetId="4" r:id="rId3"/>
  </sheets>
  <definedNames>
    <definedName name="_xlnm.Print_Area" localSheetId="2">Dateneingabe!$A:$F</definedName>
    <definedName name="_xlnm.Print_Area" localSheetId="1">'Tagesblatt manuell'!$A:$H</definedName>
  </definedNames>
  <calcPr calcId="145621"/>
  <fileRecoveryPr repairLoad="1"/>
</workbook>
</file>

<file path=xl/calcChain.xml><?xml version="1.0" encoding="utf-8"?>
<calcChain xmlns="http://schemas.openxmlformats.org/spreadsheetml/2006/main">
  <c r="B3" i="4" l="1"/>
  <c r="B17" i="5"/>
  <c r="A17" i="5"/>
  <c r="F3" i="5"/>
  <c r="F17" i="5" s="1"/>
  <c r="E3" i="5"/>
  <c r="E17" i="5" s="1"/>
  <c r="A27" i="5" l="1"/>
  <c r="E13" i="5"/>
  <c r="E27" i="5" s="1"/>
  <c r="E13" i="4" l="1"/>
  <c r="B22" i="4"/>
  <c r="A22" i="4"/>
  <c r="F17" i="4"/>
  <c r="E17" i="4" s="1"/>
  <c r="B15" i="4" l="1"/>
  <c r="F26" i="4" l="1"/>
  <c r="F25" i="4"/>
  <c r="F24" i="4"/>
  <c r="F23" i="4"/>
  <c r="D17" i="4"/>
  <c r="E15" i="4" l="1"/>
  <c r="D16" i="4"/>
  <c r="D15" i="4"/>
  <c r="D14" i="4"/>
  <c r="D13" i="4"/>
  <c r="B13" i="4"/>
  <c r="D12" i="4"/>
  <c r="E11" i="4"/>
  <c r="D11" i="4"/>
  <c r="B11" i="4"/>
  <c r="D10" i="4"/>
  <c r="E9" i="4"/>
  <c r="D9" i="4"/>
  <c r="B9" i="4"/>
  <c r="D8" i="4"/>
  <c r="D22" i="4" l="1"/>
  <c r="C23" i="4"/>
  <c r="D23" i="4"/>
  <c r="C24" i="4"/>
  <c r="D24" i="4"/>
  <c r="E25" i="4"/>
  <c r="C26" i="4"/>
  <c r="E26" i="4"/>
  <c r="E23" i="4"/>
  <c r="C22" i="4"/>
  <c r="B26" i="4"/>
  <c r="B25" i="4"/>
  <c r="B24" i="4"/>
  <c r="B23" i="4"/>
  <c r="E22" i="4"/>
  <c r="D26" i="4"/>
  <c r="D25" i="4"/>
  <c r="C25" i="4"/>
  <c r="E24" i="4" l="1"/>
  <c r="D27" i="4"/>
  <c r="E27" i="4"/>
  <c r="C27" i="4"/>
</calcChain>
</file>

<file path=xl/comments1.xml><?xml version="1.0" encoding="utf-8"?>
<comments xmlns="http://schemas.openxmlformats.org/spreadsheetml/2006/main">
  <authors>
    <author>Aßmus</author>
  </authors>
  <commentList>
    <comment ref="A3" authorId="0">
      <text>
        <r>
          <rPr>
            <sz val="9"/>
            <color indexed="81"/>
            <rFont val="Tahoma"/>
            <family val="2"/>
          </rPr>
          <t>Hier kann der Name des/r Patienten/in eingetragen werden</t>
        </r>
      </text>
    </comment>
    <comment ref="B3" authorId="0">
      <text>
        <r>
          <rPr>
            <sz val="9"/>
            <color indexed="81"/>
            <rFont val="Tahoma"/>
            <family val="2"/>
          </rPr>
          <t>Hier sollten Angaben zu Medikamenten und Dosis erfasst werden</t>
        </r>
      </text>
    </comment>
  </commentList>
</comments>
</file>

<file path=xl/comments2.xml><?xml version="1.0" encoding="utf-8"?>
<comments xmlns="http://schemas.openxmlformats.org/spreadsheetml/2006/main">
  <authors>
    <author>Aßmus</author>
  </authors>
  <commentList>
    <comment ref="A5" authorId="0">
      <text>
        <r>
          <rPr>
            <sz val="9"/>
            <color indexed="81"/>
            <rFont val="Tahoma"/>
            <family val="2"/>
          </rPr>
          <t>Für die korrekte grafische Darstellung der Einnahmeroutine im unteren Diagramm sind mind. 3 / max. 5 Einnahmen zu erfassen!</t>
        </r>
      </text>
    </comment>
    <comment ref="B5" authorId="0">
      <text>
        <r>
          <rPr>
            <sz val="9"/>
            <color indexed="81"/>
            <rFont val="Tahoma"/>
            <family val="2"/>
          </rPr>
          <t>Der zeitliche Abstand zwischen den Einnahme-Zeitpunkten wird system- seitig berechnet.</t>
        </r>
      </text>
    </comment>
    <comment ref="C5" authorId="0">
      <text>
        <r>
          <rPr>
            <sz val="9"/>
            <color indexed="81"/>
            <rFont val="Tahoma"/>
            <family val="2"/>
          </rPr>
          <t xml:space="preserve">Für die korrekte grafische Darstellung der Wirkungsdauer im unteren Diagramm ist zu allen Einnahmen auch der gefühlte </t>
        </r>
        <r>
          <rPr>
            <b/>
            <sz val="9"/>
            <color indexed="81"/>
            <rFont val="Tahoma"/>
            <family val="2"/>
          </rPr>
          <t>Wirkungsbeginn ("On")</t>
        </r>
        <r>
          <rPr>
            <sz val="9"/>
            <color indexed="81"/>
            <rFont val="Tahoma"/>
            <family val="2"/>
          </rPr>
          <t xml:space="preserve"> neben dem g</t>
        </r>
        <r>
          <rPr>
            <u/>
            <sz val="9"/>
            <color indexed="81"/>
            <rFont val="Tahoma"/>
            <family val="2"/>
          </rPr>
          <t>rünen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u/>
            <sz val="9"/>
            <color indexed="81"/>
            <rFont val="Tahoma"/>
            <family val="2"/>
          </rPr>
          <t>Pfeil</t>
        </r>
        <r>
          <rPr>
            <sz val="9"/>
            <color indexed="81"/>
            <rFont val="Tahoma"/>
            <family val="2"/>
          </rPr>
          <t xml:space="preserve"> bzw. das gefühlte </t>
        </r>
        <r>
          <rPr>
            <b/>
            <sz val="9"/>
            <color indexed="81"/>
            <rFont val="Tahoma"/>
            <family val="2"/>
          </rPr>
          <t>Wirkungsende ("Off")</t>
        </r>
        <r>
          <rPr>
            <sz val="9"/>
            <color indexed="81"/>
            <rFont val="Tahoma"/>
            <family val="2"/>
          </rPr>
          <t xml:space="preserve"> neben dem </t>
        </r>
        <r>
          <rPr>
            <u/>
            <sz val="9"/>
            <color indexed="81"/>
            <rFont val="Tahoma"/>
            <family val="2"/>
          </rPr>
          <t>oran</t>
        </r>
        <r>
          <rPr>
            <sz val="9"/>
            <color indexed="81"/>
            <rFont val="Tahoma"/>
            <family val="2"/>
          </rPr>
          <t>g</t>
        </r>
        <r>
          <rPr>
            <u/>
            <sz val="9"/>
            <color indexed="81"/>
            <rFont val="Tahoma"/>
            <family val="2"/>
          </rPr>
          <t>efarbi</t>
        </r>
        <r>
          <rPr>
            <sz val="9"/>
            <color indexed="81"/>
            <rFont val="Tahoma"/>
            <family val="2"/>
          </rPr>
          <t>g</t>
        </r>
        <r>
          <rPr>
            <u/>
            <sz val="9"/>
            <color indexed="81"/>
            <rFont val="Tahoma"/>
            <family val="2"/>
          </rPr>
          <t>en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u/>
            <sz val="9"/>
            <color indexed="81"/>
            <rFont val="Tahoma"/>
            <family val="2"/>
          </rPr>
          <t>Pfeil</t>
        </r>
        <r>
          <rPr>
            <sz val="9"/>
            <color indexed="81"/>
            <rFont val="Tahoma"/>
            <family val="2"/>
          </rPr>
          <t xml:space="preserve"> zu erfassen! 
Bei lückenlosem Übergang ist für "Off" und das darauffolgende "On" derselbe realistische Zeitpunkt einzugeben.</t>
        </r>
      </text>
    </comment>
    <comment ref="D5" authorId="0">
      <text>
        <r>
          <rPr>
            <sz val="9"/>
            <color indexed="81"/>
            <rFont val="Tahoma"/>
            <family val="2"/>
          </rPr>
          <t>Die Wartezeit zwischen Einnahme und Wirkungsbeginn wird systemseitig berechnet und im Diagramm gelb-orangefarben dargestellt.</t>
        </r>
      </text>
    </comment>
    <comment ref="F5" authorId="0">
      <text>
        <r>
          <rPr>
            <sz val="9"/>
            <color indexed="81"/>
            <rFont val="Tahoma"/>
            <family val="2"/>
          </rPr>
          <t xml:space="preserve">Hier lassen sich </t>
        </r>
        <r>
          <rPr>
            <u/>
            <sz val="9"/>
            <color indexed="81"/>
            <rFont val="Tahoma"/>
            <family val="2"/>
          </rPr>
          <t>bis zu 
4 Uhrzeiten</t>
        </r>
        <r>
          <rPr>
            <sz val="9"/>
            <color indexed="81"/>
            <rFont val="Tahoma"/>
            <family val="2"/>
          </rPr>
          <t xml:space="preserve"> erfassen, zu denen gegessen wurde (jeweils neben dem Besteck-Piktogramm, welches dann auch entsprechend im Diagramm erscheint)
</t>
        </r>
        <r>
          <rPr>
            <b/>
            <u/>
            <sz val="9"/>
            <color indexed="81"/>
            <rFont val="Tahoma"/>
            <family val="2"/>
          </rPr>
          <t>Achtun</t>
        </r>
        <r>
          <rPr>
            <b/>
            <sz val="9"/>
            <color indexed="81"/>
            <rFont val="Tahoma"/>
            <family val="2"/>
          </rPr>
          <t>g:</t>
        </r>
        <r>
          <rPr>
            <sz val="9"/>
            <color indexed="81"/>
            <rFont val="Tahoma"/>
            <family val="2"/>
          </rPr>
          <t xml:space="preserve"> v.a. </t>
        </r>
        <r>
          <rPr>
            <i/>
            <sz val="9"/>
            <color indexed="81"/>
            <rFont val="Tahoma"/>
            <family val="2"/>
          </rPr>
          <t>Eiweiß- haltige Lebensmittel</t>
        </r>
        <r>
          <rPr>
            <sz val="9"/>
            <color indexed="81"/>
            <rFont val="Tahoma"/>
            <family val="2"/>
          </rPr>
          <t xml:space="preserve"> schränken die Wirkung </t>
        </r>
        <r>
          <rPr>
            <i/>
            <sz val="9"/>
            <color indexed="81"/>
            <rFont val="Tahoma"/>
            <family val="2"/>
          </rPr>
          <t>zeitgleich verabreichter Levodopa-Präparate</t>
        </r>
        <r>
          <rPr>
            <sz val="9"/>
            <color indexed="81"/>
            <rFont val="Tahoma"/>
            <family val="2"/>
          </rPr>
          <t xml:space="preserve"> ein.</t>
        </r>
      </text>
    </comment>
    <comment ref="B6" authorId="0">
      <text>
        <r>
          <rPr>
            <b/>
            <i/>
            <u/>
            <sz val="9"/>
            <color indexed="81"/>
            <rFont val="Tahoma"/>
            <family val="2"/>
          </rPr>
          <t>Hinweis:</t>
        </r>
        <r>
          <rPr>
            <sz val="9"/>
            <color indexed="81"/>
            <rFont val="Tahoma"/>
            <family val="2"/>
          </rPr>
          <t xml:space="preserve">
Der Zeitraum zwischen dem Aufwachen und der Einnahme der ersten Medikamente wird im Diagramm orangefarbig dargestellt, geht jedoch nicht in die Tages-Salden mit ein.</t>
        </r>
      </text>
    </comment>
    <comment ref="D6" authorId="0">
      <text>
        <r>
          <rPr>
            <sz val="9"/>
            <color indexed="81"/>
            <rFont val="Tahoma"/>
            <family val="2"/>
          </rPr>
          <t>Die Wirkungsdauer "(On") wird system-seitig berechnet und im Diagramm grün dargestellt.</t>
        </r>
      </text>
    </comment>
    <comment ref="E6" authorId="0">
      <text>
        <r>
          <rPr>
            <sz val="9"/>
            <color indexed="81"/>
            <rFont val="Tahoma"/>
            <family val="2"/>
          </rPr>
          <t>Der Zeitraum zwischen den Wirkungsphasen der Medikamente "(Off") wird berechnet und im Diagramm in roter Farbe dargestellt. 
Im Diagramm wird dieser Zeitraum bis zum Einschlafen "verlängert".</t>
        </r>
      </text>
    </comment>
    <comment ref="B17" authorId="0">
      <text>
        <r>
          <rPr>
            <sz val="9"/>
            <color indexed="81"/>
            <rFont val="Tahoma"/>
            <family val="2"/>
          </rPr>
          <t xml:space="preserve">Der Zeitraum vom letzten Wirkungsende der Medikamente "(Off") wird automatisch um die Zeit bis zum Einschlafen verlängert (roter Balken im Diagramm). </t>
        </r>
        <r>
          <rPr>
            <u/>
            <sz val="9"/>
            <color indexed="81"/>
            <rFont val="Tahoma"/>
            <family val="2"/>
          </rPr>
          <t>Hinweis:</t>
        </r>
        <r>
          <rPr>
            <sz val="9"/>
            <color indexed="81"/>
            <rFont val="Tahoma"/>
            <family val="2"/>
          </rPr>
          <t xml:space="preserve"> Fehlende Angaben zur Einschlafzeit werden als "24.00" interpretiert.</t>
        </r>
      </text>
    </comment>
  </commentList>
</comments>
</file>

<file path=xl/sharedStrings.xml><?xml version="1.0" encoding="utf-8"?>
<sst xmlns="http://schemas.openxmlformats.org/spreadsheetml/2006/main" count="66" uniqueCount="25">
  <si>
    <t>Parki-Medikamenten-Doku</t>
  </si>
  <si>
    <t>Einnahme</t>
  </si>
  <si>
    <t>Wirkung ab</t>
  </si>
  <si>
    <t>Wirkung bis</t>
  </si>
  <si>
    <t>Wirkdauer</t>
  </si>
  <si>
    <t>Wartezeit</t>
  </si>
  <si>
    <t>Leerlauf</t>
  </si>
  <si>
    <t>Patientenname (optional) + Medikamente&amp;Dosis</t>
  </si>
  <si>
    <t>Datum</t>
  </si>
  <si>
    <t>Aufwachen</t>
  </si>
  <si>
    <t>Einschlafen</t>
  </si>
  <si>
    <t>Essenseinnahmen</t>
  </si>
  <si>
    <t>Frequ</t>
  </si>
  <si>
    <t>ab … bis</t>
  </si>
  <si>
    <t>Wirkung</t>
  </si>
  <si>
    <t>Off</t>
  </si>
  <si>
    <t>Essenszeiten</t>
  </si>
  <si>
    <t xml:space="preserve"> Aufwachzeit:</t>
  </si>
  <si>
    <t>Einschlafzeit:</t>
  </si>
  <si>
    <t>Essen</t>
  </si>
  <si>
    <t>http://parkinson-erlangen.de/medi-doku</t>
  </si>
  <si>
    <t>Muster einer Tagesauswertung</t>
  </si>
  <si>
    <t>Patientenname (optional)     Medikamente &amp; Dosis</t>
  </si>
  <si>
    <t xml:space="preserve">  (max. 4x)</t>
  </si>
  <si>
    <t>V1.3 · März2018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</si>
</sst>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6" formatCode="dd/mm/yy;@"/>
  </numFmts>
  <fonts count="31" x14ac:knownFonts="1">
    <font>
      <sz val="11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6600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b/>
      <sz val="11"/>
      <color rgb="FF6699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FF66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indexed="81"/>
      <name val="Tahoma"/>
      <family val="2"/>
    </font>
    <font>
      <b/>
      <i/>
      <u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i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i/>
      <sz val="11"/>
      <color rgb="FFC0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theme="7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69900"/>
      </left>
      <right/>
      <top style="medium">
        <color rgb="FF669900"/>
      </top>
      <bottom style="medium">
        <color rgb="FF669900"/>
      </bottom>
      <diagonal/>
    </border>
    <border>
      <left/>
      <right/>
      <top style="medium">
        <color rgb="FF669900"/>
      </top>
      <bottom style="medium">
        <color rgb="FF6699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/>
      <right/>
      <top/>
      <bottom style="dashDot">
        <color auto="1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1" xfId="0" applyBorder="1"/>
    <xf numFmtId="0" fontId="1" fillId="0" borderId="0" xfId="0" applyFont="1"/>
    <xf numFmtId="164" fontId="4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right"/>
    </xf>
    <xf numFmtId="164" fontId="0" fillId="0" borderId="0" xfId="0" applyNumberFormat="1"/>
    <xf numFmtId="0" fontId="7" fillId="0" borderId="0" xfId="0" applyFont="1" applyAlignment="1">
      <alignment vertical="top"/>
    </xf>
    <xf numFmtId="164" fontId="3" fillId="0" borderId="1" xfId="0" applyNumberFormat="1" applyFont="1" applyBorder="1" applyAlignment="1" applyProtection="1">
      <alignment horizontal="center"/>
      <protection locked="0"/>
    </xf>
    <xf numFmtId="164" fontId="3" fillId="0" borderId="1" xfId="0" applyNumberFormat="1" applyFont="1" applyBorder="1" applyAlignment="1" applyProtection="1">
      <alignment horizontal="left"/>
      <protection locked="0"/>
    </xf>
    <xf numFmtId="164" fontId="3" fillId="0" borderId="1" xfId="0" applyNumberFormat="1" applyFont="1" applyBorder="1" applyAlignment="1" applyProtection="1">
      <alignment horizontal="right"/>
      <protection locked="0"/>
    </xf>
    <xf numFmtId="0" fontId="9" fillId="0" borderId="0" xfId="0" applyFont="1"/>
    <xf numFmtId="0" fontId="0" fillId="0" borderId="2" xfId="0" applyBorder="1"/>
    <xf numFmtId="0" fontId="7" fillId="0" borderId="0" xfId="0" applyFont="1" applyAlignment="1">
      <alignment vertical="center"/>
    </xf>
    <xf numFmtId="0" fontId="0" fillId="0" borderId="0" xfId="0" applyAlignment="1">
      <alignment horizontal="right"/>
    </xf>
    <xf numFmtId="0" fontId="11" fillId="0" borderId="7" xfId="0" applyFont="1" applyBorder="1"/>
    <xf numFmtId="0" fontId="11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0" fillId="0" borderId="9" xfId="0" applyBorder="1"/>
    <xf numFmtId="0" fontId="10" fillId="0" borderId="5" xfId="0" applyFont="1" applyBorder="1" applyAlignment="1">
      <alignment vertical="center"/>
    </xf>
    <xf numFmtId="0" fontId="6" fillId="0" borderId="0" xfId="0" applyFont="1" applyAlignment="1">
      <alignment horizontal="left"/>
    </xf>
    <xf numFmtId="164" fontId="5" fillId="0" borderId="1" xfId="0" applyNumberFormat="1" applyFont="1" applyBorder="1" applyAlignment="1">
      <alignment horizontal="left"/>
    </xf>
    <xf numFmtId="164" fontId="11" fillId="0" borderId="1" xfId="0" applyNumberFormat="1" applyFont="1" applyBorder="1" applyAlignment="1">
      <alignment horizontal="center"/>
    </xf>
    <xf numFmtId="0" fontId="15" fillId="0" borderId="1" xfId="0" applyFont="1" applyBorder="1"/>
    <xf numFmtId="0" fontId="16" fillId="0" borderId="0" xfId="0" applyFont="1"/>
    <xf numFmtId="0" fontId="17" fillId="0" borderId="1" xfId="0" applyFont="1" applyBorder="1" applyAlignment="1">
      <alignment horizontal="right"/>
    </xf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4" fillId="0" borderId="0" xfId="0" applyFont="1" applyAlignment="1">
      <alignment horizontal="right"/>
    </xf>
    <xf numFmtId="0" fontId="11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20" fontId="0" fillId="0" borderId="0" xfId="0" applyNumberFormat="1"/>
    <xf numFmtId="20" fontId="14" fillId="0" borderId="8" xfId="0" applyNumberFormat="1" applyFont="1" applyBorder="1" applyAlignment="1" applyProtection="1">
      <alignment horizontal="center"/>
      <protection locked="0"/>
    </xf>
    <xf numFmtId="0" fontId="18" fillId="0" borderId="0" xfId="0" applyFont="1"/>
    <xf numFmtId="0" fontId="18" fillId="0" borderId="0" xfId="1" applyFont="1" applyAlignment="1">
      <alignment horizontal="right"/>
    </xf>
    <xf numFmtId="0" fontId="0" fillId="3" borderId="0" xfId="0" applyFill="1"/>
    <xf numFmtId="0" fontId="20" fillId="3" borderId="0" xfId="0" applyFont="1" applyFill="1" applyAlignment="1">
      <alignment horizontal="center"/>
    </xf>
    <xf numFmtId="0" fontId="8" fillId="0" borderId="2" xfId="0" applyFont="1" applyBorder="1" applyProtection="1">
      <protection locked="0"/>
    </xf>
    <xf numFmtId="0" fontId="25" fillId="0" borderId="0" xfId="0" applyFont="1"/>
    <xf numFmtId="164" fontId="28" fillId="4" borderId="3" xfId="0" applyNumberFormat="1" applyFont="1" applyFill="1" applyBorder="1" applyAlignment="1" applyProtection="1">
      <alignment horizontal="center"/>
      <protection locked="0"/>
    </xf>
    <xf numFmtId="0" fontId="0" fillId="0" borderId="11" xfId="0" applyBorder="1"/>
    <xf numFmtId="0" fontId="0" fillId="0" borderId="10" xfId="0" applyBorder="1" applyAlignment="1">
      <alignment horizontal="left"/>
    </xf>
    <xf numFmtId="0" fontId="12" fillId="0" borderId="10" xfId="0" applyFont="1" applyBorder="1" applyAlignment="1">
      <alignment horizontal="left"/>
    </xf>
    <xf numFmtId="0" fontId="20" fillId="3" borderId="0" xfId="0" applyFont="1" applyFill="1" applyAlignment="1">
      <alignment horizontal="center" vertical="top"/>
    </xf>
    <xf numFmtId="0" fontId="0" fillId="0" borderId="12" xfId="0" applyBorder="1"/>
    <xf numFmtId="0" fontId="29" fillId="0" borderId="2" xfId="0" applyFont="1" applyBorder="1"/>
    <xf numFmtId="0" fontId="29" fillId="0" borderId="2" xfId="0" applyFont="1" applyBorder="1" applyProtection="1">
      <protection locked="0"/>
    </xf>
    <xf numFmtId="166" fontId="30" fillId="0" borderId="2" xfId="0" applyNumberFormat="1" applyFont="1" applyBorder="1" applyAlignment="1" applyProtection="1">
      <alignment vertical="center"/>
      <protection locked="0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colors>
    <mruColors>
      <color rgb="FF669900"/>
      <color rgb="FFFFCC00"/>
      <color rgb="FFFF6600"/>
      <color rgb="FFFF3300"/>
      <color rgb="FFCCECFF"/>
      <color rgb="FF0000CC"/>
      <color rgb="FF66FF99"/>
      <color rgb="FFFFCC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65564958201905E-2"/>
          <c:y val="9.3100606253554111E-2"/>
          <c:w val="0.88776185346281367"/>
          <c:h val="0.766904986066326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Dateneingabe!$A$21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invertIfNegative val="0"/>
          <c:val>
            <c:numRef>
              <c:f>Dateneingabe!$A$22:$A$26</c:f>
              <c:numCache>
                <c:formatCode>General</c:formatCode>
                <c:ptCount val="5"/>
                <c:pt idx="0" formatCode="h:mm;@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Dateneingabe!$B$21</c:f>
              <c:strCache>
                <c:ptCount val="1"/>
                <c:pt idx="0">
                  <c:v>Einnahme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>
              <a:outerShdw blurRad="50800" dist="38100" dir="2700000" algn="tl" rotWithShape="0">
                <a:schemeClr val="tx2">
                  <a:lumMod val="75000"/>
                  <a:alpha val="40000"/>
                </a:scheme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6600"/>
              </a:solidFill>
              <a:ln>
                <a:noFill/>
              </a:ln>
              <a:effectLst>
                <a:outerShdw blurRad="50800" dist="38100" dir="2700000" algn="tl" rotWithShape="0">
                  <a:schemeClr val="tx2">
                    <a:lumMod val="75000"/>
                    <a:alpha val="40000"/>
                  </a:schemeClr>
                </a:outerShdw>
              </a:effectLst>
            </c:spPr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Dateneingabe!$B$22:$B$26</c:f>
              <c:numCache>
                <c:formatCode>h:mm;@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Dateneingabe!$C$21</c:f>
              <c:strCache>
                <c:ptCount val="1"/>
                <c:pt idx="0">
                  <c:v>Wartezeit</c:v>
                </c:pt>
              </c:strCache>
            </c:strRef>
          </c:tx>
          <c:spPr>
            <a:solidFill>
              <a:srgbClr val="FFCC00"/>
            </a:solidFill>
            <a:effectLst>
              <a:outerShdw blurRad="50800" dist="38100" dir="2700000" algn="tl" rotWithShape="0">
                <a:schemeClr val="tx2">
                  <a:lumMod val="75000"/>
                  <a:alpha val="40000"/>
                </a:schemeClr>
              </a:outerShdw>
            </a:effectLst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  <a:latin typeface="Berlin Sans FB" panose="020E0602020502020306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Dateneingabe!$C$22:$C$26</c:f>
              <c:numCache>
                <c:formatCode>h:mm;@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Dateneingabe!$D$21</c:f>
              <c:strCache>
                <c:ptCount val="1"/>
                <c:pt idx="0">
                  <c:v>Wirkdauer</c:v>
                </c:pt>
              </c:strCache>
            </c:strRef>
          </c:tx>
          <c:spPr>
            <a:solidFill>
              <a:srgbClr val="00B050"/>
            </a:solidFill>
            <a:effectLst>
              <a:outerShdw blurRad="50800" dist="38100" dir="2700000" algn="tl" rotWithShape="0">
                <a:schemeClr val="tx2">
                  <a:lumMod val="75000"/>
                  <a:alpha val="40000"/>
                </a:schemeClr>
              </a:outerShdw>
            </a:effectLst>
          </c:spPr>
          <c:invertIfNegative val="0"/>
          <c:dLbls>
            <c:dLbl>
              <c:idx val="0"/>
              <c:layout>
                <c:manualLayout>
                  <c:x val="3.7243441620225634E-3"/>
                  <c:y val="5.1184417985676808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897956117696715E-5"/>
                  <c:y val="-6.65028061725242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Berlin Sans FB" panose="020E0602020502020306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Dateneingabe!$D$22:$D$26</c:f>
              <c:numCache>
                <c:formatCode>h:mm;@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Dateneingabe!$E$21</c:f>
              <c:strCache>
                <c:ptCount val="1"/>
                <c:pt idx="0">
                  <c:v>Leerlauf</c:v>
                </c:pt>
              </c:strCache>
            </c:strRef>
          </c:tx>
          <c:spPr>
            <a:solidFill>
              <a:srgbClr val="FF33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Berlin Sans FB" panose="020E0602020502020306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Dateneingabe!$E$22:$E$26</c:f>
              <c:numCache>
                <c:formatCode>h:mm;@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20386816"/>
        <c:axId val="220388352"/>
      </c:barChart>
      <c:catAx>
        <c:axId val="2203868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0388352"/>
        <c:crosses val="autoZero"/>
        <c:auto val="1"/>
        <c:lblAlgn val="ctr"/>
        <c:lblOffset val="0"/>
        <c:tickLblSkip val="1"/>
        <c:noMultiLvlLbl val="0"/>
      </c:catAx>
      <c:valAx>
        <c:axId val="220388352"/>
        <c:scaling>
          <c:orientation val="minMax"/>
          <c:max val="1"/>
          <c:min val="0.25"/>
        </c:scaling>
        <c:delete val="0"/>
        <c:axPos val="b"/>
        <c:majorGridlines/>
        <c:minorGridlines/>
        <c:numFmt formatCode="h:mm;@" sourceLinked="1"/>
        <c:majorTickMark val="out"/>
        <c:minorTickMark val="none"/>
        <c:tickLblPos val="nextTo"/>
        <c:crossAx val="220386816"/>
        <c:crosses val="autoZero"/>
        <c:crossBetween val="between"/>
        <c:majorUnit val="0.16666666666667002"/>
        <c:minorUnit val="4.1666666666670009E-2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2766731290643349"/>
          <c:y val="0.58570751640539742"/>
          <c:w val="0.20338753639569904"/>
          <c:h val="0.26015878778412627"/>
        </c:manualLayout>
      </c:layout>
      <c:overlay val="0"/>
      <c:spPr>
        <a:gradFill>
          <a:gsLst>
            <a:gs pos="0">
              <a:schemeClr val="accent1">
                <a:tint val="66000"/>
                <a:satMod val="160000"/>
                <a:alpha val="5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effectLst>
          <a:outerShdw blurRad="50800" dist="38100" dir="2700000" algn="tl" rotWithShape="0">
            <a:schemeClr val="tx2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9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491685119466376E-3"/>
          <c:y val="6.7112560916575397E-3"/>
          <c:w val="0.66434828632110354"/>
          <c:h val="0.62953409527189852"/>
        </c:manualLayout>
      </c:layout>
      <c:pie3DChart>
        <c:varyColors val="1"/>
        <c:ser>
          <c:idx val="0"/>
          <c:order val="0"/>
          <c:spPr>
            <a:effectLst>
              <a:outerShdw blurRad="50800" dist="38100" dir="2700000" algn="tl" rotWithShape="0">
                <a:schemeClr val="tx2">
                  <a:lumMod val="75000"/>
                  <a:alpha val="40000"/>
                </a:schemeClr>
              </a:outerShdw>
            </a:effectLst>
          </c:spPr>
          <c:dPt>
            <c:idx val="0"/>
            <c:bubble3D val="0"/>
            <c:spPr>
              <a:solidFill>
                <a:srgbClr val="FFCC00"/>
              </a:solidFill>
              <a:effectLst>
                <a:outerShdw blurRad="50800" dist="38100" dir="2700000" algn="tl" rotWithShape="0">
                  <a:schemeClr val="tx2">
                    <a:lumMod val="75000"/>
                    <a:alpha val="40000"/>
                  </a:schemeClr>
                </a:outerShdw>
              </a:effectLst>
            </c:spPr>
          </c:dPt>
          <c:dPt>
            <c:idx val="1"/>
            <c:bubble3D val="0"/>
            <c:spPr>
              <a:solidFill>
                <a:srgbClr val="00B050"/>
              </a:solidFill>
              <a:effectLst>
                <a:outerShdw blurRad="50800" dist="38100" dir="2700000" algn="tl" rotWithShape="0">
                  <a:schemeClr val="tx2">
                    <a:lumMod val="75000"/>
                    <a:alpha val="40000"/>
                  </a:schemeClr>
                </a:outerShdw>
              </a:effectLst>
            </c:spPr>
          </c:dPt>
          <c:dPt>
            <c:idx val="2"/>
            <c:bubble3D val="0"/>
            <c:spPr>
              <a:solidFill>
                <a:srgbClr val="FF3300"/>
              </a:solidFill>
              <a:effectLst>
                <a:outerShdw blurRad="50800" dist="38100" dir="2700000" algn="tl" rotWithShape="0">
                  <a:schemeClr val="tx2">
                    <a:lumMod val="75000"/>
                    <a:alpha val="40000"/>
                  </a:schemeClr>
                </a:outerShdw>
              </a:effectLst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750" baseline="0">
                      <a:solidFill>
                        <a:sysClr val="windowText" lastClr="000000"/>
                      </a:solidFill>
                    </a:defRPr>
                  </a:pPr>
                  <a:endParaRPr lang="de-D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50" baseline="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val>
            <c:numRef>
              <c:f>Dateneingabe!$C$27:$E$27</c:f>
              <c:numCache>
                <c:formatCode>h:mm;@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chemeClr val="bg1"/>
          </a:solidFill>
          <a:latin typeface="Berlin Sans FB" panose="020E0602020502020306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6778399772626E-2"/>
          <c:y val="0.21753422892692831"/>
          <c:w val="0.88453404454973084"/>
          <c:h val="0.7146561103780355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xVal>
            <c:numRef>
              <c:f>Dateneingabe!$F$23:$F$26</c:f>
              <c:numCache>
                <c:formatCode>h:mm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Dateneingabe!$G$23:$G$26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510464"/>
        <c:axId val="220520832"/>
      </c:scatterChart>
      <c:valAx>
        <c:axId val="220510464"/>
        <c:scaling>
          <c:orientation val="minMax"/>
          <c:max val="1"/>
          <c:min val="0.25"/>
        </c:scaling>
        <c:delete val="1"/>
        <c:axPos val="b"/>
        <c:numFmt formatCode="h:mm" sourceLinked="1"/>
        <c:majorTickMark val="out"/>
        <c:minorTickMark val="none"/>
        <c:tickLblPos val="nextTo"/>
        <c:crossAx val="220520832"/>
        <c:crosses val="autoZero"/>
        <c:crossBetween val="midCat"/>
        <c:majorUnit val="0.16666666666667002"/>
        <c:minorUnit val="4.1666666666670009E-2"/>
      </c:valAx>
      <c:valAx>
        <c:axId val="220520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051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80314965" l="0.70866141732283472" r="0.70866141732283472" t="0.78740157480314965" header="0.31496062992125984" footer="0.31496062992125984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847725</xdr:colOff>
      <xdr:row>34</xdr:row>
      <xdr:rowOff>166688</xdr:rowOff>
    </xdr:to>
    <xdr:sp macro="" textlink="">
      <xdr:nvSpPr>
        <xdr:cNvPr id="2" name="Textfeld 1"/>
        <xdr:cNvSpPr txBox="1"/>
      </xdr:nvSpPr>
      <xdr:spPr>
        <a:xfrm>
          <a:off x="0" y="0"/>
          <a:ext cx="3895725" cy="6319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>
              <a:solidFill>
                <a:srgbClr val="0000CC"/>
              </a:solidFill>
            </a:rPr>
            <a:t>Parki-Medikamenten-Doku</a:t>
          </a:r>
        </a:p>
        <a:p>
          <a:endParaRPr lang="de-DE" sz="110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200" b="1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Einsatzbereich</a:t>
          </a:r>
          <a:endParaRPr lang="de-DE" sz="1200">
            <a:solidFill>
              <a:srgbClr val="0000CC"/>
            </a:solidFill>
            <a:effectLst/>
          </a:endParaRPr>
        </a:p>
        <a:p>
          <a:r>
            <a:rPr lang="de-DE" sz="1100"/>
            <a:t>Die beigefügten Excel-Tabellen sind im</a:t>
          </a:r>
          <a:r>
            <a:rPr lang="de-DE" sz="1100" baseline="0"/>
            <a:t> Zusammenhang mit der Behandlung des </a:t>
          </a:r>
          <a:r>
            <a:rPr lang="de-DE" sz="1100" b="1" baseline="0">
              <a:solidFill>
                <a:srgbClr val="C00000"/>
              </a:solidFill>
            </a:rPr>
            <a:t>Morbus Parkinson </a:t>
          </a:r>
          <a:r>
            <a:rPr lang="de-DE" sz="1100" baseline="0"/>
            <a:t>entstanden und sollen dem Patienten wie auch dem behandelnden Arzt </a:t>
          </a:r>
          <a:r>
            <a:rPr lang="de-DE" sz="1100"/>
            <a:t>ermöglichen,</a:t>
          </a:r>
          <a:r>
            <a:rPr lang="de-DE" sz="1100" baseline="0"/>
            <a:t> die täglichen </a:t>
          </a:r>
          <a:r>
            <a:rPr lang="de-DE" sz="1100" b="1" baseline="0">
              <a:solidFill>
                <a:srgbClr val="C00000"/>
              </a:solidFill>
            </a:rPr>
            <a:t>Einnahmegewohnheiten </a:t>
          </a:r>
          <a:r>
            <a:rPr lang="de-DE" sz="1100" baseline="0"/>
            <a:t>sowie die </a:t>
          </a:r>
          <a:r>
            <a:rPr lang="de-DE" sz="1100" b="1" baseline="0">
              <a:solidFill>
                <a:srgbClr val="C00000"/>
              </a:solidFill>
            </a:rPr>
            <a:t>Wirksamkeit</a:t>
          </a:r>
          <a:r>
            <a:rPr lang="de-DE" sz="1100" baseline="0"/>
            <a:t> der verordneten Medikamente im Tagesverlauf grafisch abzubilden.</a:t>
          </a:r>
        </a:p>
        <a:p>
          <a:r>
            <a:rPr lang="de-DE" sz="1100"/>
            <a:t>Dabei werden auch weitere Eckdaten wie </a:t>
          </a:r>
          <a:r>
            <a:rPr lang="de-DE" sz="1100" b="1">
              <a:solidFill>
                <a:srgbClr val="C00000"/>
              </a:solidFill>
            </a:rPr>
            <a:t>Aufwach-</a:t>
          </a:r>
          <a:r>
            <a:rPr lang="de-DE" sz="1100" b="1" baseline="0">
              <a:solidFill>
                <a:srgbClr val="C00000"/>
              </a:solidFill>
            </a:rPr>
            <a:t> &amp; Einschlaf-</a:t>
          </a:r>
          <a:r>
            <a:rPr lang="de-DE" sz="1100" baseline="0"/>
            <a:t>sowie </a:t>
          </a:r>
          <a:r>
            <a:rPr lang="de-DE" sz="1100" b="1" baseline="0">
              <a:solidFill>
                <a:srgbClr val="C00000"/>
              </a:solidFill>
            </a:rPr>
            <a:t>Essenseinnahmezeiten</a:t>
          </a:r>
          <a:r>
            <a:rPr lang="de-DE" sz="1100" baseline="0"/>
            <a:t> berücksichtigt, </a:t>
          </a:r>
          <a:r>
            <a:rPr lang="de-DE" sz="1100" i="1" baseline="0"/>
            <a:t>nicht</a:t>
          </a:r>
          <a:r>
            <a:rPr lang="de-DE" sz="1100" baseline="0"/>
            <a:t> jedoch Zeiten körperlicher Aktivität, Schlummerzeiten oder Flüssigkeitszufuhr.</a:t>
          </a:r>
        </a:p>
        <a:p>
          <a:r>
            <a:rPr lang="de-DE" sz="1100" baseline="0"/>
            <a:t>Der Erfassungszeitraum ist täglich auf </a:t>
          </a:r>
          <a:r>
            <a:rPr lang="de-DE" sz="1100" b="1" baseline="0">
              <a:solidFill>
                <a:srgbClr val="C00000"/>
              </a:solidFill>
            </a:rPr>
            <a:t>6-24 Uhr </a:t>
          </a:r>
          <a:r>
            <a:rPr lang="de-DE" sz="1100" baseline="0"/>
            <a:t>festgelegt, die Medikamentengaben auf min. 3 / max. 5 Termine am Tag.</a:t>
          </a:r>
        </a:p>
        <a:p>
          <a:endParaRPr lang="de-DE" sz="1100" baseline="0"/>
        </a:p>
        <a:p>
          <a:r>
            <a:rPr lang="de-DE" sz="1200" b="1" baseline="0">
              <a:solidFill>
                <a:srgbClr val="0000CC"/>
              </a:solidFill>
            </a:rPr>
            <a:t>Zur Erfassung individueller Tagesdaten: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Dokumentation kann zunächst </a:t>
          </a:r>
          <a:r>
            <a:rPr lang="de-DE" sz="11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manuell</a:t>
          </a:r>
          <a:r>
            <a:rPr lang="de-DE" sz="110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erfolgen (Vordruck "</a:t>
          </a:r>
          <a:r>
            <a:rPr lang="de-DE" sz="1100" u="heavy" baseline="0">
              <a:solidFill>
                <a:schemeClr val="dk1"/>
              </a:solidFill>
              <a:effectLst/>
              <a:uFill>
                <a:solidFill>
                  <a:srgbClr val="FFC000"/>
                </a:solidFill>
              </a:uFill>
              <a:latin typeface="+mn-lt"/>
              <a:ea typeface="+mn-ea"/>
              <a:cs typeface="+mn-cs"/>
            </a:rPr>
            <a:t>Ta</a:t>
          </a:r>
          <a:r>
            <a:rPr lang="de-DE" sz="1100" u="none" baseline="0">
              <a:solidFill>
                <a:schemeClr val="dk1"/>
              </a:solidFill>
              <a:effectLst/>
              <a:uFill>
                <a:solidFill>
                  <a:srgbClr val="FFC000"/>
                </a:solidFill>
              </a:uFill>
              <a:latin typeface="+mn-lt"/>
              <a:ea typeface="+mn-ea"/>
              <a:cs typeface="+mn-cs"/>
            </a:rPr>
            <a:t>g</a:t>
          </a:r>
          <a:r>
            <a:rPr lang="de-DE" sz="1100" u="heavy" baseline="0">
              <a:solidFill>
                <a:schemeClr val="dk1"/>
              </a:solidFill>
              <a:effectLst/>
              <a:uFill>
                <a:solidFill>
                  <a:srgbClr val="FFC000"/>
                </a:solidFill>
              </a:uFill>
              <a:latin typeface="+mn-lt"/>
              <a:ea typeface="+mn-ea"/>
              <a:cs typeface="+mn-cs"/>
            </a:rPr>
            <a:t>esblatt manuell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auf einem A4-Bogen) zur anschließenden Übernahme ins Tabellenblatt "</a:t>
          </a:r>
          <a:r>
            <a:rPr lang="de-DE" sz="11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Dateneingabe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", das für jeden Tag auszudrucken oder in anderer Form festzuhalten ist (z.B. PDF).</a:t>
          </a:r>
          <a:endParaRPr lang="de-DE">
            <a:effectLst/>
          </a:endParaRPr>
        </a:p>
        <a:p>
          <a:r>
            <a:rPr lang="de-DE" sz="1100" baseline="0"/>
            <a:t>Die Eingabemaske lässt sich danach per </a:t>
          </a:r>
          <a:r>
            <a:rPr lang="de-DE" sz="1100" b="1" baseline="0">
              <a:solidFill>
                <a:srgbClr val="C00000"/>
              </a:solidFill>
            </a:rPr>
            <a:t>Makrobefehl </a:t>
          </a:r>
          <a:r>
            <a:rPr lang="de-DE" sz="1100" baseline="0"/>
            <a:t>leeren ("zurücksetzen"), allerdings nur bei Einsatz der </a:t>
          </a:r>
          <a:r>
            <a:rPr lang="de-DE" sz="1100" b="1" baseline="0">
              <a:solidFill>
                <a:srgbClr val="0000CC"/>
              </a:solidFill>
            </a:rPr>
            <a:t>.xls</a:t>
          </a:r>
          <a:r>
            <a:rPr lang="de-DE" sz="1100" b="1" i="1" baseline="0">
              <a:solidFill>
                <a:srgbClr val="0000CC"/>
              </a:solidFill>
            </a:rPr>
            <a:t>m</a:t>
          </a:r>
          <a:r>
            <a:rPr lang="de-DE" sz="1100" b="1" baseline="0">
              <a:solidFill>
                <a:srgbClr val="0000CC"/>
              </a:solidFill>
            </a:rPr>
            <a:t> Datei</a:t>
          </a:r>
          <a:r>
            <a:rPr lang="de-DE" sz="1100" baseline="0"/>
            <a:t>. In der </a:t>
          </a:r>
          <a:r>
            <a:rPr lang="de-DE" sz="1100" b="1" baseline="0">
              <a:solidFill>
                <a:srgbClr val="0000CC"/>
              </a:solidFill>
            </a:rPr>
            <a:t>.xls</a:t>
          </a:r>
          <a:r>
            <a:rPr lang="de-DE" sz="1100" b="1" i="1" baseline="0">
              <a:solidFill>
                <a:srgbClr val="0000CC"/>
              </a:solidFill>
            </a:rPr>
            <a:t>x</a:t>
          </a:r>
          <a:r>
            <a:rPr lang="de-DE" sz="1100" baseline="0"/>
            <a:t>-Version sind die Zeiten für jeden Tag einzeln zu löschen.</a:t>
          </a:r>
        </a:p>
        <a:p>
          <a:r>
            <a:rPr lang="de-DE" sz="1100" baseline="0"/>
            <a:t>Felder ohne Eingabefunktion (z.B. Formeln) sind gesperrt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(kein Passwort!)</a:t>
          </a:r>
          <a:r>
            <a:rPr lang="de-DE" sz="1100" baseline="0"/>
            <a:t> und damit vor irrtümlichem Überschreiben geschützt.</a:t>
          </a:r>
        </a:p>
        <a:p>
          <a:endParaRPr lang="de-DE" sz="1100" baseline="0"/>
        </a:p>
        <a:p>
          <a:r>
            <a:rPr lang="de-DE" sz="1200" b="1" baseline="0">
              <a:solidFill>
                <a:srgbClr val="0000CC"/>
              </a:solidFill>
            </a:rPr>
            <a:t>Technischer Hintergrund</a:t>
          </a:r>
        </a:p>
        <a:p>
          <a:r>
            <a:rPr lang="de-DE" sz="1100" baseline="0"/>
            <a:t>Der Autor ist für Anregungen (Erweiterungen, Fehlerhinweise usw. sowie Feedback aller Art) jederzeit empfänglich - idealer Weise mit beigefügter technischer Lösung (!), haftet jedoch nicht für unbeabsichtigte Fehlfunktionen. Ein Update-Service bei neuen Versionen ist nicht vorgesehen. Die jeweils neueste Version ist unter </a:t>
          </a:r>
          <a:r>
            <a:rPr lang="de-DE" sz="1100" i="1" baseline="0">
              <a:solidFill>
                <a:srgbClr val="0000CC"/>
              </a:solidFill>
            </a:rPr>
            <a:t>http://parkinson-erlangen.de/medi-doku </a:t>
          </a:r>
          <a:r>
            <a:rPr lang="de-DE" sz="1100" baseline="0"/>
            <a:t>kostenlos abrufbar, wo auch der Kontakt zum Autor möglich ist.</a:t>
          </a:r>
        </a:p>
        <a:p>
          <a:endParaRPr lang="de-DE" sz="1100" baseline="0"/>
        </a:p>
        <a:p>
          <a:r>
            <a:rPr lang="de-DE" sz="1100" baseline="0"/>
            <a:t>Letzte verfügbare Version: v1.3 (15. März 2018)</a:t>
          </a:r>
          <a:endParaRPr lang="de-DE" sz="1100"/>
        </a:p>
      </xdr:txBody>
    </xdr:sp>
    <xdr:clientData/>
  </xdr:twoCellAnchor>
  <xdr:twoCellAnchor editAs="oneCell">
    <xdr:from>
      <xdr:col>5</xdr:col>
      <xdr:colOff>28570</xdr:colOff>
      <xdr:row>0</xdr:row>
      <xdr:rowOff>147623</xdr:rowOff>
    </xdr:from>
    <xdr:to>
      <xdr:col>9</xdr:col>
      <xdr:colOff>842962</xdr:colOff>
      <xdr:row>33</xdr:row>
      <xdr:rowOff>147191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8583" y="147623"/>
          <a:ext cx="3862392" cy="5971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6</xdr:row>
      <xdr:rowOff>0</xdr:rowOff>
    </xdr:from>
    <xdr:to>
      <xdr:col>3</xdr:col>
      <xdr:colOff>409575</xdr:colOff>
      <xdr:row>7</xdr:row>
      <xdr:rowOff>214313</xdr:rowOff>
    </xdr:to>
    <xdr:cxnSp macro="">
      <xdr:nvCxnSpPr>
        <xdr:cNvPr id="32" name="Gerade Verbindung mit Pfeil 31"/>
        <xdr:cNvCxnSpPr/>
      </xdr:nvCxnSpPr>
      <xdr:spPr>
        <a:xfrm>
          <a:off x="3238500" y="1276350"/>
          <a:ext cx="0" cy="3952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409575</xdr:colOff>
      <xdr:row>20</xdr:row>
      <xdr:rowOff>0</xdr:rowOff>
    </xdr:from>
    <xdr:to>
      <xdr:col>3</xdr:col>
      <xdr:colOff>409575</xdr:colOff>
      <xdr:row>21</xdr:row>
      <xdr:rowOff>214313</xdr:rowOff>
    </xdr:to>
    <xdr:cxnSp macro="">
      <xdr:nvCxnSpPr>
        <xdr:cNvPr id="3" name="Gerade Verbindung mit Pfeil 2"/>
        <xdr:cNvCxnSpPr/>
      </xdr:nvCxnSpPr>
      <xdr:spPr>
        <a:xfrm>
          <a:off x="3238500" y="1279525"/>
          <a:ext cx="0" cy="3952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6</xdr:row>
      <xdr:rowOff>0</xdr:rowOff>
    </xdr:from>
    <xdr:to>
      <xdr:col>7</xdr:col>
      <xdr:colOff>409575</xdr:colOff>
      <xdr:row>7</xdr:row>
      <xdr:rowOff>214313</xdr:rowOff>
    </xdr:to>
    <xdr:cxnSp macro="">
      <xdr:nvCxnSpPr>
        <xdr:cNvPr id="4" name="Gerade Verbindung mit Pfeil 3"/>
        <xdr:cNvCxnSpPr/>
      </xdr:nvCxnSpPr>
      <xdr:spPr>
        <a:xfrm>
          <a:off x="3238500" y="1279525"/>
          <a:ext cx="0" cy="3952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20</xdr:row>
      <xdr:rowOff>0</xdr:rowOff>
    </xdr:from>
    <xdr:to>
      <xdr:col>7</xdr:col>
      <xdr:colOff>409575</xdr:colOff>
      <xdr:row>21</xdr:row>
      <xdr:rowOff>214313</xdr:rowOff>
    </xdr:to>
    <xdr:cxnSp macro="">
      <xdr:nvCxnSpPr>
        <xdr:cNvPr id="5" name="Gerade Verbindung mit Pfeil 4"/>
        <xdr:cNvCxnSpPr/>
      </xdr:nvCxnSpPr>
      <xdr:spPr>
        <a:xfrm>
          <a:off x="3238500" y="4486275"/>
          <a:ext cx="0" cy="361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6</xdr:row>
      <xdr:rowOff>0</xdr:rowOff>
    </xdr:from>
    <xdr:to>
      <xdr:col>7</xdr:col>
      <xdr:colOff>409575</xdr:colOff>
      <xdr:row>7</xdr:row>
      <xdr:rowOff>214313</xdr:rowOff>
    </xdr:to>
    <xdr:cxnSp macro="">
      <xdr:nvCxnSpPr>
        <xdr:cNvPr id="6" name="Gerade Verbindung mit Pfeil 5"/>
        <xdr:cNvCxnSpPr/>
      </xdr:nvCxnSpPr>
      <xdr:spPr>
        <a:xfrm>
          <a:off x="3238500" y="1279525"/>
          <a:ext cx="0" cy="3952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20</xdr:row>
      <xdr:rowOff>0</xdr:rowOff>
    </xdr:from>
    <xdr:to>
      <xdr:col>7</xdr:col>
      <xdr:colOff>409575</xdr:colOff>
      <xdr:row>21</xdr:row>
      <xdr:rowOff>214313</xdr:rowOff>
    </xdr:to>
    <xdr:cxnSp macro="">
      <xdr:nvCxnSpPr>
        <xdr:cNvPr id="7" name="Gerade Verbindung mit Pfeil 6"/>
        <xdr:cNvCxnSpPr/>
      </xdr:nvCxnSpPr>
      <xdr:spPr>
        <a:xfrm>
          <a:off x="3238500" y="4486275"/>
          <a:ext cx="0" cy="361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38964</xdr:colOff>
      <xdr:row>0</xdr:row>
      <xdr:rowOff>216477</xdr:rowOff>
    </xdr:from>
    <xdr:to>
      <xdr:col>12</xdr:col>
      <xdr:colOff>350692</xdr:colOff>
      <xdr:row>7</xdr:row>
      <xdr:rowOff>43295</xdr:rowOff>
    </xdr:to>
    <xdr:sp macro="" textlink="">
      <xdr:nvSpPr>
        <xdr:cNvPr id="2" name="Textfeld 1"/>
        <xdr:cNvSpPr txBox="1"/>
      </xdr:nvSpPr>
      <xdr:spPr>
        <a:xfrm>
          <a:off x="7741226" y="216477"/>
          <a:ext cx="2597728" cy="1285875"/>
        </a:xfrm>
        <a:prstGeom prst="rect">
          <a:avLst/>
        </a:prstGeom>
        <a:solidFill>
          <a:schemeClr val="lt1"/>
        </a:solidFill>
        <a:ln w="25400" cmpd="sng">
          <a:solidFill>
            <a:srgbClr val="FFC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DE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Dieser Vordruck dient </a:t>
          </a:r>
          <a:r>
            <a:rPr lang="de-D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bei</a:t>
          </a: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D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doppelseitigem</a:t>
          </a:r>
        </a:p>
        <a:p>
          <a:r>
            <a:rPr lang="de-D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A4-Ausdruck (durch den behandelnden Arzt oder den Patienten)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der manuellen</a:t>
          </a:r>
          <a:r>
            <a:rPr lang="de-DE"/>
            <a:t>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Erfassung von 4 Kalendertagen zur anschließenden "</a:t>
          </a:r>
          <a:r>
            <a:rPr lang="de-DE" sz="1100" b="1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Dateneingabe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de-DE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9</xdr:col>
      <xdr:colOff>385329</xdr:colOff>
      <xdr:row>0</xdr:row>
      <xdr:rowOff>251115</xdr:rowOff>
    </xdr:from>
    <xdr:to>
      <xdr:col>11</xdr:col>
      <xdr:colOff>744681</xdr:colOff>
      <xdr:row>2</xdr:row>
      <xdr:rowOff>103911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7591" y="251115"/>
          <a:ext cx="1883352" cy="329046"/>
        </a:xfrm>
        <a:prstGeom prst="rect">
          <a:avLst/>
        </a:prstGeom>
      </xdr:spPr>
    </xdr:pic>
    <xdr:clientData/>
  </xdr:twoCellAnchor>
  <xdr:twoCellAnchor>
    <xdr:from>
      <xdr:col>3</xdr:col>
      <xdr:colOff>649433</xdr:colOff>
      <xdr:row>13</xdr:row>
      <xdr:rowOff>103912</xdr:rowOff>
    </xdr:from>
    <xdr:to>
      <xdr:col>4</xdr:col>
      <xdr:colOff>69274</xdr:colOff>
      <xdr:row>14</xdr:row>
      <xdr:rowOff>181845</xdr:rowOff>
    </xdr:to>
    <xdr:sp macro="" textlink="">
      <xdr:nvSpPr>
        <xdr:cNvPr id="11" name="Textfeld 10"/>
        <xdr:cNvSpPr txBox="1"/>
      </xdr:nvSpPr>
      <xdr:spPr>
        <a:xfrm rot="10800000">
          <a:off x="3480956" y="3000378"/>
          <a:ext cx="363682" cy="259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>
              <a:sym typeface="Wingdings"/>
            </a:rPr>
            <a:t></a:t>
          </a:r>
          <a:endParaRPr lang="de-DE" sz="1800"/>
        </a:p>
      </xdr:txBody>
    </xdr:sp>
    <xdr:clientData/>
  </xdr:twoCellAnchor>
  <xdr:twoCellAnchor>
    <xdr:from>
      <xdr:col>7</xdr:col>
      <xdr:colOff>658968</xdr:colOff>
      <xdr:row>13</xdr:row>
      <xdr:rowOff>100453</xdr:rowOff>
    </xdr:from>
    <xdr:to>
      <xdr:col>8</xdr:col>
      <xdr:colOff>78809</xdr:colOff>
      <xdr:row>14</xdr:row>
      <xdr:rowOff>178386</xdr:rowOff>
    </xdr:to>
    <xdr:sp macro="" textlink="">
      <xdr:nvSpPr>
        <xdr:cNvPr id="12" name="Textfeld 11"/>
        <xdr:cNvSpPr txBox="1"/>
      </xdr:nvSpPr>
      <xdr:spPr>
        <a:xfrm rot="10800000">
          <a:off x="7265854" y="2996919"/>
          <a:ext cx="363682" cy="259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>
              <a:sym typeface="Wingdings"/>
            </a:rPr>
            <a:t></a:t>
          </a:r>
          <a:endParaRPr lang="de-DE" sz="1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219068</xdr:colOff>
      <xdr:row>8</xdr:row>
      <xdr:rowOff>19050</xdr:rowOff>
    </xdr:from>
    <xdr:to>
      <xdr:col>0</xdr:col>
      <xdr:colOff>376230</xdr:colOff>
      <xdr:row>8</xdr:row>
      <xdr:rowOff>157163</xdr:rowOff>
    </xdr:to>
    <xdr:sp macro="" textlink="">
      <xdr:nvSpPr>
        <xdr:cNvPr id="2" name="Pfeil nach unten 1"/>
        <xdr:cNvSpPr/>
      </xdr:nvSpPr>
      <xdr:spPr>
        <a:xfrm>
          <a:off x="219068" y="1004888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10</xdr:row>
      <xdr:rowOff>19050</xdr:rowOff>
    </xdr:from>
    <xdr:to>
      <xdr:col>0</xdr:col>
      <xdr:colOff>376230</xdr:colOff>
      <xdr:row>10</xdr:row>
      <xdr:rowOff>157163</xdr:rowOff>
    </xdr:to>
    <xdr:sp macro="" textlink="">
      <xdr:nvSpPr>
        <xdr:cNvPr id="4" name="Pfeil nach unten 3"/>
        <xdr:cNvSpPr/>
      </xdr:nvSpPr>
      <xdr:spPr>
        <a:xfrm>
          <a:off x="219068" y="1366838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12</xdr:row>
      <xdr:rowOff>19050</xdr:rowOff>
    </xdr:from>
    <xdr:to>
      <xdr:col>0</xdr:col>
      <xdr:colOff>376230</xdr:colOff>
      <xdr:row>12</xdr:row>
      <xdr:rowOff>157163</xdr:rowOff>
    </xdr:to>
    <xdr:sp macro="" textlink="">
      <xdr:nvSpPr>
        <xdr:cNvPr id="6" name="Pfeil nach unten 5"/>
        <xdr:cNvSpPr/>
      </xdr:nvSpPr>
      <xdr:spPr>
        <a:xfrm>
          <a:off x="219068" y="1728788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14</xdr:row>
      <xdr:rowOff>19050</xdr:rowOff>
    </xdr:from>
    <xdr:to>
      <xdr:col>0</xdr:col>
      <xdr:colOff>376230</xdr:colOff>
      <xdr:row>14</xdr:row>
      <xdr:rowOff>157163</xdr:rowOff>
    </xdr:to>
    <xdr:sp macro="" textlink="">
      <xdr:nvSpPr>
        <xdr:cNvPr id="8" name="Pfeil nach unten 7"/>
        <xdr:cNvSpPr/>
      </xdr:nvSpPr>
      <xdr:spPr>
        <a:xfrm>
          <a:off x="219068" y="2090738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114285</xdr:colOff>
      <xdr:row>13</xdr:row>
      <xdr:rowOff>19050</xdr:rowOff>
    </xdr:from>
    <xdr:to>
      <xdr:col>1</xdr:col>
      <xdr:colOff>300022</xdr:colOff>
      <xdr:row>13</xdr:row>
      <xdr:rowOff>157163</xdr:rowOff>
    </xdr:to>
    <xdr:sp macro="" textlink="">
      <xdr:nvSpPr>
        <xdr:cNvPr id="9" name="Pfeil nach rechts 8"/>
        <xdr:cNvSpPr/>
      </xdr:nvSpPr>
      <xdr:spPr>
        <a:xfrm>
          <a:off x="728648" y="2281238"/>
          <a:ext cx="185737" cy="13811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8</xdr:row>
      <xdr:rowOff>14289</xdr:rowOff>
    </xdr:from>
    <xdr:to>
      <xdr:col>2</xdr:col>
      <xdr:colOff>257119</xdr:colOff>
      <xdr:row>8</xdr:row>
      <xdr:rowOff>152402</xdr:rowOff>
    </xdr:to>
    <xdr:sp macro="" textlink="">
      <xdr:nvSpPr>
        <xdr:cNvPr id="12" name="Pfeil nach rechts 11"/>
        <xdr:cNvSpPr/>
      </xdr:nvSpPr>
      <xdr:spPr>
        <a:xfrm>
          <a:off x="1233432" y="1000127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10</xdr:row>
      <xdr:rowOff>23837</xdr:rowOff>
    </xdr:from>
    <xdr:to>
      <xdr:col>2</xdr:col>
      <xdr:colOff>257119</xdr:colOff>
      <xdr:row>10</xdr:row>
      <xdr:rowOff>161950</xdr:rowOff>
    </xdr:to>
    <xdr:sp macro="" textlink="">
      <xdr:nvSpPr>
        <xdr:cNvPr id="14" name="Pfeil nach rechts 13"/>
        <xdr:cNvSpPr/>
      </xdr:nvSpPr>
      <xdr:spPr>
        <a:xfrm>
          <a:off x="1233432" y="1371625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12</xdr:row>
      <xdr:rowOff>23859</xdr:rowOff>
    </xdr:from>
    <xdr:to>
      <xdr:col>2</xdr:col>
      <xdr:colOff>257119</xdr:colOff>
      <xdr:row>12</xdr:row>
      <xdr:rowOff>161972</xdr:rowOff>
    </xdr:to>
    <xdr:sp macro="" textlink="">
      <xdr:nvSpPr>
        <xdr:cNvPr id="16" name="Pfeil nach rechts 15"/>
        <xdr:cNvSpPr/>
      </xdr:nvSpPr>
      <xdr:spPr>
        <a:xfrm>
          <a:off x="1233432" y="1733597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14</xdr:row>
      <xdr:rowOff>23881</xdr:rowOff>
    </xdr:from>
    <xdr:to>
      <xdr:col>2</xdr:col>
      <xdr:colOff>257119</xdr:colOff>
      <xdr:row>14</xdr:row>
      <xdr:rowOff>161994</xdr:rowOff>
    </xdr:to>
    <xdr:sp macro="" textlink="">
      <xdr:nvSpPr>
        <xdr:cNvPr id="18" name="Pfeil nach rechts 17"/>
        <xdr:cNvSpPr/>
      </xdr:nvSpPr>
      <xdr:spPr>
        <a:xfrm>
          <a:off x="1233432" y="2095569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16</xdr:row>
      <xdr:rowOff>14377</xdr:rowOff>
    </xdr:from>
    <xdr:to>
      <xdr:col>2</xdr:col>
      <xdr:colOff>257119</xdr:colOff>
      <xdr:row>16</xdr:row>
      <xdr:rowOff>152490</xdr:rowOff>
    </xdr:to>
    <xdr:sp macro="" textlink="">
      <xdr:nvSpPr>
        <xdr:cNvPr id="20" name="Pfeil nach rechts 19"/>
        <xdr:cNvSpPr/>
      </xdr:nvSpPr>
      <xdr:spPr>
        <a:xfrm>
          <a:off x="1233432" y="2448015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3663</xdr:colOff>
      <xdr:row>20</xdr:row>
      <xdr:rowOff>10128</xdr:rowOff>
    </xdr:from>
    <xdr:to>
      <xdr:col>5</xdr:col>
      <xdr:colOff>684700</xdr:colOff>
      <xdr:row>30</xdr:row>
      <xdr:rowOff>110140</xdr:rowOff>
    </xdr:to>
    <xdr:graphicFrame macro="">
      <xdr:nvGraphicFramePr>
        <xdr:cNvPr id="148" name="Diagramm 1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244902</xdr:colOff>
      <xdr:row>19</xdr:row>
      <xdr:rowOff>21981</xdr:rowOff>
    </xdr:from>
    <xdr:to>
      <xdr:col>2</xdr:col>
      <xdr:colOff>479913</xdr:colOff>
      <xdr:row>27</xdr:row>
      <xdr:rowOff>80597</xdr:rowOff>
    </xdr:to>
    <xdr:graphicFrame macro="">
      <xdr:nvGraphicFramePr>
        <xdr:cNvPr id="151" name="Diagramm 1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262668</xdr:colOff>
      <xdr:row>23</xdr:row>
      <xdr:rowOff>24904</xdr:rowOff>
    </xdr:from>
    <xdr:ext cx="801951" cy="233205"/>
    <xdr:sp macro="" textlink="">
      <xdr:nvSpPr>
        <xdr:cNvPr id="30" name="Textfeld 29"/>
        <xdr:cNvSpPr txBox="1"/>
      </xdr:nvSpPr>
      <xdr:spPr>
        <a:xfrm>
          <a:off x="262668" y="3864212"/>
          <a:ext cx="801951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900"/>
            <a:t>Tages-Salden</a:t>
          </a:r>
        </a:p>
      </xdr:txBody>
    </xdr:sp>
    <xdr:clientData/>
  </xdr:oneCellAnchor>
  <xdr:twoCellAnchor>
    <xdr:from>
      <xdr:col>0</xdr:col>
      <xdr:colOff>219068</xdr:colOff>
      <xdr:row>8</xdr:row>
      <xdr:rowOff>19050</xdr:rowOff>
    </xdr:from>
    <xdr:to>
      <xdr:col>0</xdr:col>
      <xdr:colOff>376230</xdr:colOff>
      <xdr:row>8</xdr:row>
      <xdr:rowOff>157163</xdr:rowOff>
    </xdr:to>
    <xdr:sp macro="" textlink="">
      <xdr:nvSpPr>
        <xdr:cNvPr id="107" name="Pfeil nach unten 106"/>
        <xdr:cNvSpPr/>
      </xdr:nvSpPr>
      <xdr:spPr>
        <a:xfrm>
          <a:off x="3743318" y="137636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10</xdr:row>
      <xdr:rowOff>19050</xdr:rowOff>
    </xdr:from>
    <xdr:to>
      <xdr:col>0</xdr:col>
      <xdr:colOff>376230</xdr:colOff>
      <xdr:row>10</xdr:row>
      <xdr:rowOff>157163</xdr:rowOff>
    </xdr:to>
    <xdr:sp macro="" textlink="">
      <xdr:nvSpPr>
        <xdr:cNvPr id="109" name="Pfeil nach unten 108"/>
        <xdr:cNvSpPr/>
      </xdr:nvSpPr>
      <xdr:spPr>
        <a:xfrm>
          <a:off x="3743318" y="173831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12</xdr:row>
      <xdr:rowOff>19050</xdr:rowOff>
    </xdr:from>
    <xdr:to>
      <xdr:col>0</xdr:col>
      <xdr:colOff>376230</xdr:colOff>
      <xdr:row>12</xdr:row>
      <xdr:rowOff>157163</xdr:rowOff>
    </xdr:to>
    <xdr:sp macro="" textlink="">
      <xdr:nvSpPr>
        <xdr:cNvPr id="111" name="Pfeil nach unten 110"/>
        <xdr:cNvSpPr/>
      </xdr:nvSpPr>
      <xdr:spPr>
        <a:xfrm>
          <a:off x="3743318" y="210026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14</xdr:row>
      <xdr:rowOff>19050</xdr:rowOff>
    </xdr:from>
    <xdr:to>
      <xdr:col>0</xdr:col>
      <xdr:colOff>376230</xdr:colOff>
      <xdr:row>14</xdr:row>
      <xdr:rowOff>157163</xdr:rowOff>
    </xdr:to>
    <xdr:sp macro="" textlink="">
      <xdr:nvSpPr>
        <xdr:cNvPr id="113" name="Pfeil nach unten 112"/>
        <xdr:cNvSpPr/>
      </xdr:nvSpPr>
      <xdr:spPr>
        <a:xfrm>
          <a:off x="3743318" y="246221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8</xdr:row>
      <xdr:rowOff>14289</xdr:rowOff>
    </xdr:from>
    <xdr:to>
      <xdr:col>2</xdr:col>
      <xdr:colOff>257119</xdr:colOff>
      <xdr:row>8</xdr:row>
      <xdr:rowOff>152402</xdr:rowOff>
    </xdr:to>
    <xdr:sp macro="" textlink="">
      <xdr:nvSpPr>
        <xdr:cNvPr id="117" name="Pfeil nach rechts 116"/>
        <xdr:cNvSpPr/>
      </xdr:nvSpPr>
      <xdr:spPr>
        <a:xfrm>
          <a:off x="4767207" y="1371602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10</xdr:row>
      <xdr:rowOff>23837</xdr:rowOff>
    </xdr:from>
    <xdr:to>
      <xdr:col>2</xdr:col>
      <xdr:colOff>257119</xdr:colOff>
      <xdr:row>10</xdr:row>
      <xdr:rowOff>161950</xdr:rowOff>
    </xdr:to>
    <xdr:sp macro="" textlink="">
      <xdr:nvSpPr>
        <xdr:cNvPr id="119" name="Pfeil nach rechts 118"/>
        <xdr:cNvSpPr/>
      </xdr:nvSpPr>
      <xdr:spPr>
        <a:xfrm>
          <a:off x="4767207" y="1743100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12</xdr:row>
      <xdr:rowOff>23859</xdr:rowOff>
    </xdr:from>
    <xdr:to>
      <xdr:col>2</xdr:col>
      <xdr:colOff>257119</xdr:colOff>
      <xdr:row>12</xdr:row>
      <xdr:rowOff>161972</xdr:rowOff>
    </xdr:to>
    <xdr:sp macro="" textlink="">
      <xdr:nvSpPr>
        <xdr:cNvPr id="121" name="Pfeil nach rechts 120"/>
        <xdr:cNvSpPr/>
      </xdr:nvSpPr>
      <xdr:spPr>
        <a:xfrm>
          <a:off x="4767207" y="2105072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14</xdr:row>
      <xdr:rowOff>23881</xdr:rowOff>
    </xdr:from>
    <xdr:to>
      <xdr:col>2</xdr:col>
      <xdr:colOff>257119</xdr:colOff>
      <xdr:row>14</xdr:row>
      <xdr:rowOff>161994</xdr:rowOff>
    </xdr:to>
    <xdr:sp macro="" textlink="">
      <xdr:nvSpPr>
        <xdr:cNvPr id="123" name="Pfeil nach rechts 122"/>
        <xdr:cNvSpPr/>
      </xdr:nvSpPr>
      <xdr:spPr>
        <a:xfrm>
          <a:off x="4767207" y="2467044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16</xdr:row>
      <xdr:rowOff>14377</xdr:rowOff>
    </xdr:from>
    <xdr:to>
      <xdr:col>2</xdr:col>
      <xdr:colOff>257119</xdr:colOff>
      <xdr:row>16</xdr:row>
      <xdr:rowOff>152490</xdr:rowOff>
    </xdr:to>
    <xdr:sp macro="" textlink="">
      <xdr:nvSpPr>
        <xdr:cNvPr id="125" name="Pfeil nach rechts 124"/>
        <xdr:cNvSpPr/>
      </xdr:nvSpPr>
      <xdr:spPr>
        <a:xfrm>
          <a:off x="4767207" y="2819490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8</xdr:row>
      <xdr:rowOff>19050</xdr:rowOff>
    </xdr:from>
    <xdr:to>
      <xdr:col>0</xdr:col>
      <xdr:colOff>376230</xdr:colOff>
      <xdr:row>8</xdr:row>
      <xdr:rowOff>157163</xdr:rowOff>
    </xdr:to>
    <xdr:sp macro="" textlink="">
      <xdr:nvSpPr>
        <xdr:cNvPr id="136" name="Pfeil nach unten 135"/>
        <xdr:cNvSpPr/>
      </xdr:nvSpPr>
      <xdr:spPr>
        <a:xfrm>
          <a:off x="3743318" y="137636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10</xdr:row>
      <xdr:rowOff>19050</xdr:rowOff>
    </xdr:from>
    <xdr:to>
      <xdr:col>0</xdr:col>
      <xdr:colOff>376230</xdr:colOff>
      <xdr:row>10</xdr:row>
      <xdr:rowOff>157163</xdr:rowOff>
    </xdr:to>
    <xdr:sp macro="" textlink="">
      <xdr:nvSpPr>
        <xdr:cNvPr id="138" name="Pfeil nach unten 137"/>
        <xdr:cNvSpPr/>
      </xdr:nvSpPr>
      <xdr:spPr>
        <a:xfrm>
          <a:off x="3743318" y="173831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12</xdr:row>
      <xdr:rowOff>19050</xdr:rowOff>
    </xdr:from>
    <xdr:to>
      <xdr:col>0</xdr:col>
      <xdr:colOff>376230</xdr:colOff>
      <xdr:row>12</xdr:row>
      <xdr:rowOff>157163</xdr:rowOff>
    </xdr:to>
    <xdr:sp macro="" textlink="">
      <xdr:nvSpPr>
        <xdr:cNvPr id="140" name="Pfeil nach unten 139"/>
        <xdr:cNvSpPr/>
      </xdr:nvSpPr>
      <xdr:spPr>
        <a:xfrm>
          <a:off x="3743318" y="210026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14</xdr:row>
      <xdr:rowOff>19050</xdr:rowOff>
    </xdr:from>
    <xdr:to>
      <xdr:col>0</xdr:col>
      <xdr:colOff>376230</xdr:colOff>
      <xdr:row>14</xdr:row>
      <xdr:rowOff>157163</xdr:rowOff>
    </xdr:to>
    <xdr:sp macro="" textlink="">
      <xdr:nvSpPr>
        <xdr:cNvPr id="142" name="Pfeil nach unten 141"/>
        <xdr:cNvSpPr/>
      </xdr:nvSpPr>
      <xdr:spPr>
        <a:xfrm>
          <a:off x="3743318" y="246221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8</xdr:row>
      <xdr:rowOff>14289</xdr:rowOff>
    </xdr:from>
    <xdr:to>
      <xdr:col>2</xdr:col>
      <xdr:colOff>257119</xdr:colOff>
      <xdr:row>8</xdr:row>
      <xdr:rowOff>152402</xdr:rowOff>
    </xdr:to>
    <xdr:sp macro="" textlink="">
      <xdr:nvSpPr>
        <xdr:cNvPr id="146" name="Pfeil nach rechts 145"/>
        <xdr:cNvSpPr/>
      </xdr:nvSpPr>
      <xdr:spPr>
        <a:xfrm>
          <a:off x="4767207" y="1371602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10</xdr:row>
      <xdr:rowOff>23837</xdr:rowOff>
    </xdr:from>
    <xdr:to>
      <xdr:col>2</xdr:col>
      <xdr:colOff>257119</xdr:colOff>
      <xdr:row>10</xdr:row>
      <xdr:rowOff>161950</xdr:rowOff>
    </xdr:to>
    <xdr:sp macro="" textlink="">
      <xdr:nvSpPr>
        <xdr:cNvPr id="149" name="Pfeil nach rechts 148"/>
        <xdr:cNvSpPr/>
      </xdr:nvSpPr>
      <xdr:spPr>
        <a:xfrm>
          <a:off x="4767207" y="1743100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12</xdr:row>
      <xdr:rowOff>23859</xdr:rowOff>
    </xdr:from>
    <xdr:to>
      <xdr:col>2</xdr:col>
      <xdr:colOff>257119</xdr:colOff>
      <xdr:row>12</xdr:row>
      <xdr:rowOff>161972</xdr:rowOff>
    </xdr:to>
    <xdr:sp macro="" textlink="">
      <xdr:nvSpPr>
        <xdr:cNvPr id="154" name="Pfeil nach rechts 153"/>
        <xdr:cNvSpPr/>
      </xdr:nvSpPr>
      <xdr:spPr>
        <a:xfrm>
          <a:off x="4767207" y="2105072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14</xdr:row>
      <xdr:rowOff>23881</xdr:rowOff>
    </xdr:from>
    <xdr:to>
      <xdr:col>2</xdr:col>
      <xdr:colOff>257119</xdr:colOff>
      <xdr:row>14</xdr:row>
      <xdr:rowOff>161994</xdr:rowOff>
    </xdr:to>
    <xdr:sp macro="" textlink="">
      <xdr:nvSpPr>
        <xdr:cNvPr id="156" name="Pfeil nach rechts 155"/>
        <xdr:cNvSpPr/>
      </xdr:nvSpPr>
      <xdr:spPr>
        <a:xfrm>
          <a:off x="4767207" y="2467044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16</xdr:row>
      <xdr:rowOff>14377</xdr:rowOff>
    </xdr:from>
    <xdr:to>
      <xdr:col>2</xdr:col>
      <xdr:colOff>257119</xdr:colOff>
      <xdr:row>16</xdr:row>
      <xdr:rowOff>152490</xdr:rowOff>
    </xdr:to>
    <xdr:sp macro="" textlink="">
      <xdr:nvSpPr>
        <xdr:cNvPr id="158" name="Pfeil nach rechts 157"/>
        <xdr:cNvSpPr/>
      </xdr:nvSpPr>
      <xdr:spPr>
        <a:xfrm>
          <a:off x="4767207" y="2819490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8</xdr:row>
      <xdr:rowOff>19050</xdr:rowOff>
    </xdr:from>
    <xdr:to>
      <xdr:col>0</xdr:col>
      <xdr:colOff>376230</xdr:colOff>
      <xdr:row>8</xdr:row>
      <xdr:rowOff>157163</xdr:rowOff>
    </xdr:to>
    <xdr:sp macro="" textlink="">
      <xdr:nvSpPr>
        <xdr:cNvPr id="159" name="Pfeil nach unten 158"/>
        <xdr:cNvSpPr/>
      </xdr:nvSpPr>
      <xdr:spPr>
        <a:xfrm>
          <a:off x="3743318" y="137636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114285</xdr:colOff>
      <xdr:row>7</xdr:row>
      <xdr:rowOff>19050</xdr:rowOff>
    </xdr:from>
    <xdr:to>
      <xdr:col>1</xdr:col>
      <xdr:colOff>300022</xdr:colOff>
      <xdr:row>7</xdr:row>
      <xdr:rowOff>157163</xdr:rowOff>
    </xdr:to>
    <xdr:sp macro="" textlink="">
      <xdr:nvSpPr>
        <xdr:cNvPr id="160" name="Pfeil nach rechts 159"/>
        <xdr:cNvSpPr/>
      </xdr:nvSpPr>
      <xdr:spPr>
        <a:xfrm>
          <a:off x="728648" y="1195388"/>
          <a:ext cx="185737" cy="13811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c</a:t>
          </a:r>
        </a:p>
      </xdr:txBody>
    </xdr:sp>
    <xdr:clientData/>
  </xdr:twoCellAnchor>
  <xdr:twoCellAnchor>
    <xdr:from>
      <xdr:col>0</xdr:col>
      <xdr:colOff>219068</xdr:colOff>
      <xdr:row>10</xdr:row>
      <xdr:rowOff>19050</xdr:rowOff>
    </xdr:from>
    <xdr:to>
      <xdr:col>0</xdr:col>
      <xdr:colOff>376230</xdr:colOff>
      <xdr:row>10</xdr:row>
      <xdr:rowOff>157163</xdr:rowOff>
    </xdr:to>
    <xdr:sp macro="" textlink="">
      <xdr:nvSpPr>
        <xdr:cNvPr id="161" name="Pfeil nach unten 160"/>
        <xdr:cNvSpPr/>
      </xdr:nvSpPr>
      <xdr:spPr>
        <a:xfrm>
          <a:off x="3743318" y="173831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114285</xdr:colOff>
      <xdr:row>9</xdr:row>
      <xdr:rowOff>19050</xdr:rowOff>
    </xdr:from>
    <xdr:to>
      <xdr:col>1</xdr:col>
      <xdr:colOff>300022</xdr:colOff>
      <xdr:row>9</xdr:row>
      <xdr:rowOff>157163</xdr:rowOff>
    </xdr:to>
    <xdr:sp macro="" textlink="">
      <xdr:nvSpPr>
        <xdr:cNvPr id="162" name="Pfeil nach rechts 161"/>
        <xdr:cNvSpPr/>
      </xdr:nvSpPr>
      <xdr:spPr>
        <a:xfrm>
          <a:off x="728648" y="1557338"/>
          <a:ext cx="185737" cy="13811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12</xdr:row>
      <xdr:rowOff>19050</xdr:rowOff>
    </xdr:from>
    <xdr:to>
      <xdr:col>0</xdr:col>
      <xdr:colOff>376230</xdr:colOff>
      <xdr:row>12</xdr:row>
      <xdr:rowOff>157163</xdr:rowOff>
    </xdr:to>
    <xdr:sp macro="" textlink="">
      <xdr:nvSpPr>
        <xdr:cNvPr id="163" name="Pfeil nach unten 162"/>
        <xdr:cNvSpPr/>
      </xdr:nvSpPr>
      <xdr:spPr>
        <a:xfrm>
          <a:off x="3743318" y="210026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114285</xdr:colOff>
      <xdr:row>11</xdr:row>
      <xdr:rowOff>19050</xdr:rowOff>
    </xdr:from>
    <xdr:to>
      <xdr:col>1</xdr:col>
      <xdr:colOff>300022</xdr:colOff>
      <xdr:row>11</xdr:row>
      <xdr:rowOff>157163</xdr:rowOff>
    </xdr:to>
    <xdr:sp macro="" textlink="">
      <xdr:nvSpPr>
        <xdr:cNvPr id="164" name="Pfeil nach rechts 163"/>
        <xdr:cNvSpPr/>
      </xdr:nvSpPr>
      <xdr:spPr>
        <a:xfrm>
          <a:off x="728648" y="1919288"/>
          <a:ext cx="185737" cy="13811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219068</xdr:colOff>
      <xdr:row>14</xdr:row>
      <xdr:rowOff>19050</xdr:rowOff>
    </xdr:from>
    <xdr:to>
      <xdr:col>0</xdr:col>
      <xdr:colOff>376230</xdr:colOff>
      <xdr:row>14</xdr:row>
      <xdr:rowOff>157163</xdr:rowOff>
    </xdr:to>
    <xdr:sp macro="" textlink="">
      <xdr:nvSpPr>
        <xdr:cNvPr id="165" name="Pfeil nach unten 164"/>
        <xdr:cNvSpPr/>
      </xdr:nvSpPr>
      <xdr:spPr>
        <a:xfrm>
          <a:off x="3743318" y="2462213"/>
          <a:ext cx="157162" cy="13811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114285</xdr:colOff>
      <xdr:row>15</xdr:row>
      <xdr:rowOff>19050</xdr:rowOff>
    </xdr:from>
    <xdr:to>
      <xdr:col>1</xdr:col>
      <xdr:colOff>300022</xdr:colOff>
      <xdr:row>15</xdr:row>
      <xdr:rowOff>157163</xdr:rowOff>
    </xdr:to>
    <xdr:sp macro="" textlink="">
      <xdr:nvSpPr>
        <xdr:cNvPr id="167" name="Pfeil nach rechts 166"/>
        <xdr:cNvSpPr/>
      </xdr:nvSpPr>
      <xdr:spPr>
        <a:xfrm>
          <a:off x="728648" y="2643188"/>
          <a:ext cx="185737" cy="13811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395297</xdr:colOff>
      <xdr:row>7</xdr:row>
      <xdr:rowOff>14289</xdr:rowOff>
    </xdr:from>
    <xdr:to>
      <xdr:col>2</xdr:col>
      <xdr:colOff>581021</xdr:colOff>
      <xdr:row>7</xdr:row>
      <xdr:rowOff>152402</xdr:rowOff>
    </xdr:to>
    <xdr:sp macro="" textlink="">
      <xdr:nvSpPr>
        <xdr:cNvPr id="168" name="Pfeil nach rechts 167"/>
        <xdr:cNvSpPr/>
      </xdr:nvSpPr>
      <xdr:spPr>
        <a:xfrm flipH="1">
          <a:off x="1404947" y="1190627"/>
          <a:ext cx="185724" cy="138113"/>
        </a:xfrm>
        <a:prstGeom prst="rightArrow">
          <a:avLst/>
        </a:prstGeom>
        <a:solidFill>
          <a:srgbClr val="66FF99"/>
        </a:solidFill>
        <a:ln>
          <a:solidFill>
            <a:srgbClr val="66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8</xdr:row>
      <xdr:rowOff>14289</xdr:rowOff>
    </xdr:from>
    <xdr:to>
      <xdr:col>2</xdr:col>
      <xdr:colOff>257119</xdr:colOff>
      <xdr:row>8</xdr:row>
      <xdr:rowOff>152402</xdr:rowOff>
    </xdr:to>
    <xdr:sp macro="" textlink="">
      <xdr:nvSpPr>
        <xdr:cNvPr id="169" name="Pfeil nach rechts 168"/>
        <xdr:cNvSpPr/>
      </xdr:nvSpPr>
      <xdr:spPr>
        <a:xfrm>
          <a:off x="4767207" y="1371602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395297</xdr:colOff>
      <xdr:row>9</xdr:row>
      <xdr:rowOff>23837</xdr:rowOff>
    </xdr:from>
    <xdr:to>
      <xdr:col>2</xdr:col>
      <xdr:colOff>581021</xdr:colOff>
      <xdr:row>9</xdr:row>
      <xdr:rowOff>161950</xdr:rowOff>
    </xdr:to>
    <xdr:sp macro="" textlink="">
      <xdr:nvSpPr>
        <xdr:cNvPr id="170" name="Pfeil nach rechts 169"/>
        <xdr:cNvSpPr/>
      </xdr:nvSpPr>
      <xdr:spPr>
        <a:xfrm flipH="1">
          <a:off x="1404947" y="1562125"/>
          <a:ext cx="185724" cy="138113"/>
        </a:xfrm>
        <a:prstGeom prst="rightArrow">
          <a:avLst/>
        </a:prstGeom>
        <a:solidFill>
          <a:srgbClr val="66FF99"/>
        </a:solidFill>
        <a:ln>
          <a:solidFill>
            <a:srgbClr val="66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10</xdr:row>
      <xdr:rowOff>23837</xdr:rowOff>
    </xdr:from>
    <xdr:to>
      <xdr:col>2</xdr:col>
      <xdr:colOff>257119</xdr:colOff>
      <xdr:row>10</xdr:row>
      <xdr:rowOff>161950</xdr:rowOff>
    </xdr:to>
    <xdr:sp macro="" textlink="">
      <xdr:nvSpPr>
        <xdr:cNvPr id="171" name="Pfeil nach rechts 170"/>
        <xdr:cNvSpPr/>
      </xdr:nvSpPr>
      <xdr:spPr>
        <a:xfrm>
          <a:off x="4767207" y="1743100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395297</xdr:colOff>
      <xdr:row>11</xdr:row>
      <xdr:rowOff>23859</xdr:rowOff>
    </xdr:from>
    <xdr:to>
      <xdr:col>2</xdr:col>
      <xdr:colOff>581021</xdr:colOff>
      <xdr:row>11</xdr:row>
      <xdr:rowOff>161972</xdr:rowOff>
    </xdr:to>
    <xdr:sp macro="" textlink="">
      <xdr:nvSpPr>
        <xdr:cNvPr id="172" name="Pfeil nach rechts 171"/>
        <xdr:cNvSpPr/>
      </xdr:nvSpPr>
      <xdr:spPr>
        <a:xfrm flipH="1">
          <a:off x="1404947" y="1924097"/>
          <a:ext cx="185724" cy="138113"/>
        </a:xfrm>
        <a:prstGeom prst="rightArrow">
          <a:avLst/>
        </a:prstGeom>
        <a:solidFill>
          <a:srgbClr val="66FF99"/>
        </a:solidFill>
        <a:ln>
          <a:solidFill>
            <a:srgbClr val="66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12</xdr:row>
      <xdr:rowOff>23859</xdr:rowOff>
    </xdr:from>
    <xdr:to>
      <xdr:col>2</xdr:col>
      <xdr:colOff>257119</xdr:colOff>
      <xdr:row>12</xdr:row>
      <xdr:rowOff>161972</xdr:rowOff>
    </xdr:to>
    <xdr:sp macro="" textlink="">
      <xdr:nvSpPr>
        <xdr:cNvPr id="173" name="Pfeil nach rechts 172"/>
        <xdr:cNvSpPr/>
      </xdr:nvSpPr>
      <xdr:spPr>
        <a:xfrm>
          <a:off x="4767207" y="2105072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395297</xdr:colOff>
      <xdr:row>13</xdr:row>
      <xdr:rowOff>23881</xdr:rowOff>
    </xdr:from>
    <xdr:to>
      <xdr:col>2</xdr:col>
      <xdr:colOff>581021</xdr:colOff>
      <xdr:row>13</xdr:row>
      <xdr:rowOff>161994</xdr:rowOff>
    </xdr:to>
    <xdr:sp macro="" textlink="">
      <xdr:nvSpPr>
        <xdr:cNvPr id="174" name="Pfeil nach rechts 173"/>
        <xdr:cNvSpPr/>
      </xdr:nvSpPr>
      <xdr:spPr>
        <a:xfrm flipH="1">
          <a:off x="1404947" y="2286069"/>
          <a:ext cx="185724" cy="138113"/>
        </a:xfrm>
        <a:prstGeom prst="rightArrow">
          <a:avLst/>
        </a:prstGeom>
        <a:solidFill>
          <a:srgbClr val="66FF99"/>
        </a:solidFill>
        <a:ln>
          <a:solidFill>
            <a:srgbClr val="66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14</xdr:row>
      <xdr:rowOff>23881</xdr:rowOff>
    </xdr:from>
    <xdr:to>
      <xdr:col>2</xdr:col>
      <xdr:colOff>257119</xdr:colOff>
      <xdr:row>14</xdr:row>
      <xdr:rowOff>161994</xdr:rowOff>
    </xdr:to>
    <xdr:sp macro="" textlink="">
      <xdr:nvSpPr>
        <xdr:cNvPr id="175" name="Pfeil nach rechts 174"/>
        <xdr:cNvSpPr/>
      </xdr:nvSpPr>
      <xdr:spPr>
        <a:xfrm>
          <a:off x="4767207" y="2467044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395297</xdr:colOff>
      <xdr:row>15</xdr:row>
      <xdr:rowOff>14377</xdr:rowOff>
    </xdr:from>
    <xdr:to>
      <xdr:col>2</xdr:col>
      <xdr:colOff>581021</xdr:colOff>
      <xdr:row>15</xdr:row>
      <xdr:rowOff>152490</xdr:rowOff>
    </xdr:to>
    <xdr:sp macro="" textlink="">
      <xdr:nvSpPr>
        <xdr:cNvPr id="176" name="Pfeil nach rechts 175"/>
        <xdr:cNvSpPr/>
      </xdr:nvSpPr>
      <xdr:spPr>
        <a:xfrm flipH="1">
          <a:off x="1404947" y="2638515"/>
          <a:ext cx="185724" cy="138113"/>
        </a:xfrm>
        <a:prstGeom prst="rightArrow">
          <a:avLst/>
        </a:prstGeom>
        <a:solidFill>
          <a:srgbClr val="66FF99"/>
        </a:solidFill>
        <a:ln>
          <a:solidFill>
            <a:srgbClr val="6699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76144</xdr:colOff>
      <xdr:row>16</xdr:row>
      <xdr:rowOff>14377</xdr:rowOff>
    </xdr:from>
    <xdr:to>
      <xdr:col>2</xdr:col>
      <xdr:colOff>257119</xdr:colOff>
      <xdr:row>16</xdr:row>
      <xdr:rowOff>152490</xdr:rowOff>
    </xdr:to>
    <xdr:sp macro="" textlink="">
      <xdr:nvSpPr>
        <xdr:cNvPr id="177" name="Pfeil nach rechts 176"/>
        <xdr:cNvSpPr/>
      </xdr:nvSpPr>
      <xdr:spPr>
        <a:xfrm>
          <a:off x="4767207" y="2819490"/>
          <a:ext cx="180975" cy="138113"/>
        </a:xfrm>
        <a:prstGeom prst="rightArrow">
          <a:avLst/>
        </a:prstGeom>
        <a:solidFill>
          <a:srgbClr val="FFC000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0</xdr:colOff>
      <xdr:row>18</xdr:row>
      <xdr:rowOff>175847</xdr:rowOff>
    </xdr:from>
    <xdr:to>
      <xdr:col>5</xdr:col>
      <xdr:colOff>685069</xdr:colOff>
      <xdr:row>30</xdr:row>
      <xdr:rowOff>115034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18317</xdr:colOff>
      <xdr:row>6</xdr:row>
      <xdr:rowOff>7328</xdr:rowOff>
    </xdr:from>
    <xdr:to>
      <xdr:col>5</xdr:col>
      <xdr:colOff>113568</xdr:colOff>
      <xdr:row>8</xdr:row>
      <xdr:rowOff>51291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600694">
          <a:off x="2831855" y="1121020"/>
          <a:ext cx="95251" cy="285752"/>
        </a:xfrm>
        <a:prstGeom prst="rect">
          <a:avLst/>
        </a:prstGeom>
      </xdr:spPr>
    </xdr:pic>
    <xdr:clientData/>
  </xdr:twoCellAnchor>
  <xdr:twoCellAnchor editAs="oneCell">
    <xdr:from>
      <xdr:col>5</xdr:col>
      <xdr:colOff>16852</xdr:colOff>
      <xdr:row>8</xdr:row>
      <xdr:rowOff>123093</xdr:rowOff>
    </xdr:from>
    <xdr:to>
      <xdr:col>5</xdr:col>
      <xdr:colOff>112103</xdr:colOff>
      <xdr:row>10</xdr:row>
      <xdr:rowOff>49826</xdr:rowOff>
    </xdr:to>
    <xdr:pic>
      <xdr:nvPicPr>
        <xdr:cNvPr id="53" name="Grafik 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759569">
          <a:off x="2830390" y="1478574"/>
          <a:ext cx="95251" cy="285752"/>
        </a:xfrm>
        <a:prstGeom prst="rect">
          <a:avLst/>
        </a:prstGeom>
      </xdr:spPr>
    </xdr:pic>
    <xdr:clientData/>
  </xdr:twoCellAnchor>
  <xdr:twoCellAnchor editAs="oneCell">
    <xdr:from>
      <xdr:col>5</xdr:col>
      <xdr:colOff>22714</xdr:colOff>
      <xdr:row>10</xdr:row>
      <xdr:rowOff>114301</xdr:rowOff>
    </xdr:from>
    <xdr:to>
      <xdr:col>5</xdr:col>
      <xdr:colOff>117965</xdr:colOff>
      <xdr:row>12</xdr:row>
      <xdr:rowOff>41034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811592">
          <a:off x="2836252" y="1828801"/>
          <a:ext cx="95251" cy="285752"/>
        </a:xfrm>
        <a:prstGeom prst="rect">
          <a:avLst/>
        </a:prstGeom>
      </xdr:spPr>
    </xdr:pic>
    <xdr:clientData/>
  </xdr:twoCellAnchor>
  <xdr:twoCellAnchor editAs="oneCell">
    <xdr:from>
      <xdr:col>5</xdr:col>
      <xdr:colOff>13922</xdr:colOff>
      <xdr:row>12</xdr:row>
      <xdr:rowOff>123827</xdr:rowOff>
    </xdr:from>
    <xdr:to>
      <xdr:col>5</xdr:col>
      <xdr:colOff>109173</xdr:colOff>
      <xdr:row>14</xdr:row>
      <xdr:rowOff>50560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758211">
          <a:off x="2827460" y="2197346"/>
          <a:ext cx="95251" cy="285752"/>
        </a:xfrm>
        <a:prstGeom prst="rect">
          <a:avLst/>
        </a:prstGeom>
      </xdr:spPr>
    </xdr:pic>
    <xdr:clientData/>
  </xdr:twoCellAnchor>
  <xdr:oneCellAnchor>
    <xdr:from>
      <xdr:col>4</xdr:col>
      <xdr:colOff>190503</xdr:colOff>
      <xdr:row>26</xdr:row>
      <xdr:rowOff>7326</xdr:rowOff>
    </xdr:from>
    <xdr:ext cx="790537" cy="201915"/>
    <xdr:sp macro="" textlink="">
      <xdr:nvSpPr>
        <xdr:cNvPr id="7" name="Textfeld 6"/>
        <xdr:cNvSpPr txBox="1"/>
      </xdr:nvSpPr>
      <xdr:spPr>
        <a:xfrm>
          <a:off x="2527791" y="4385163"/>
          <a:ext cx="790537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700" b="1" i="1" u="none"/>
            <a:t>"On/Off"-Zeiten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parkinson-erlangen.de/medi-doku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parkinson-erlangen.de/medi-doku" TargetMode="External"/><Relationship Id="rId1" Type="http://schemas.openxmlformats.org/officeDocument/2006/relationships/hyperlink" Target="http://parkinson-erlangen.de/medi-doku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parkinson-erlangen.de/medi-dok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parkinson-erlangen.de/medi-doku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669900"/>
  </sheetPr>
  <dimension ref="F1:J35"/>
  <sheetViews>
    <sheetView tabSelected="1" workbookViewId="0">
      <selection activeCell="A36" sqref="A36"/>
    </sheetView>
  </sheetViews>
  <sheetFormatPr baseColWidth="10" defaultRowHeight="14.25" x14ac:dyDescent="0.45"/>
  <cols>
    <col min="5" max="5" width="12.06640625" customWidth="1"/>
    <col min="10" max="10" width="12.1328125" customWidth="1"/>
  </cols>
  <sheetData>
    <row r="1" spans="6:10" x14ac:dyDescent="0.45">
      <c r="F1" s="37"/>
      <c r="G1" s="37"/>
      <c r="H1" s="37"/>
      <c r="I1" s="37"/>
      <c r="J1" s="37"/>
    </row>
    <row r="2" spans="6:10" x14ac:dyDescent="0.45">
      <c r="F2" s="37"/>
      <c r="G2" s="37"/>
      <c r="H2" s="37"/>
      <c r="I2" s="37"/>
      <c r="J2" s="37"/>
    </row>
    <row r="3" spans="6:10" x14ac:dyDescent="0.45">
      <c r="F3" s="37"/>
      <c r="G3" s="37"/>
      <c r="H3" s="37"/>
      <c r="I3" s="37"/>
      <c r="J3" s="37"/>
    </row>
    <row r="4" spans="6:10" x14ac:dyDescent="0.45">
      <c r="F4" s="37"/>
      <c r="G4" s="37"/>
      <c r="H4" s="37"/>
      <c r="I4" s="37"/>
      <c r="J4" s="37"/>
    </row>
    <row r="5" spans="6:10" x14ac:dyDescent="0.45">
      <c r="F5" s="37"/>
      <c r="G5" s="37"/>
      <c r="H5" s="37"/>
      <c r="I5" s="37"/>
      <c r="J5" s="37"/>
    </row>
    <row r="6" spans="6:10" x14ac:dyDescent="0.45">
      <c r="F6" s="37"/>
      <c r="G6" s="37"/>
      <c r="H6" s="37"/>
      <c r="I6" s="37"/>
      <c r="J6" s="37"/>
    </row>
    <row r="7" spans="6:10" x14ac:dyDescent="0.45">
      <c r="F7" s="37"/>
      <c r="G7" s="37"/>
      <c r="H7" s="37"/>
      <c r="I7" s="37"/>
      <c r="J7" s="37"/>
    </row>
    <row r="8" spans="6:10" x14ac:dyDescent="0.45">
      <c r="F8" s="37"/>
      <c r="G8" s="37"/>
      <c r="H8" s="37"/>
      <c r="I8" s="37"/>
      <c r="J8" s="37"/>
    </row>
    <row r="9" spans="6:10" x14ac:dyDescent="0.45">
      <c r="F9" s="37"/>
      <c r="G9" s="37"/>
      <c r="H9" s="37"/>
      <c r="I9" s="37"/>
      <c r="J9" s="37"/>
    </row>
    <row r="10" spans="6:10" x14ac:dyDescent="0.45">
      <c r="F10" s="37"/>
      <c r="G10" s="37"/>
      <c r="H10" s="37"/>
      <c r="I10" s="37"/>
      <c r="J10" s="37"/>
    </row>
    <row r="11" spans="6:10" x14ac:dyDescent="0.45">
      <c r="F11" s="37"/>
      <c r="G11" s="37"/>
      <c r="H11" s="37"/>
      <c r="I11" s="37"/>
      <c r="J11" s="37"/>
    </row>
    <row r="12" spans="6:10" x14ac:dyDescent="0.45">
      <c r="F12" s="37"/>
      <c r="G12" s="37"/>
      <c r="H12" s="37"/>
      <c r="I12" s="37"/>
      <c r="J12" s="37"/>
    </row>
    <row r="13" spans="6:10" x14ac:dyDescent="0.45">
      <c r="F13" s="37"/>
      <c r="G13" s="37"/>
      <c r="H13" s="37"/>
      <c r="I13" s="37"/>
      <c r="J13" s="37"/>
    </row>
    <row r="14" spans="6:10" x14ac:dyDescent="0.45">
      <c r="F14" s="37"/>
      <c r="G14" s="37"/>
      <c r="H14" s="37"/>
      <c r="I14" s="37"/>
      <c r="J14" s="37"/>
    </row>
    <row r="15" spans="6:10" x14ac:dyDescent="0.45">
      <c r="F15" s="37"/>
      <c r="G15" s="37"/>
      <c r="H15" s="37"/>
      <c r="I15" s="37"/>
      <c r="J15" s="37"/>
    </row>
    <row r="16" spans="6:10" x14ac:dyDescent="0.45">
      <c r="F16" s="37"/>
      <c r="G16" s="37"/>
      <c r="H16" s="37"/>
      <c r="I16" s="37"/>
      <c r="J16" s="37"/>
    </row>
    <row r="17" spans="6:10" x14ac:dyDescent="0.45">
      <c r="F17" s="37"/>
      <c r="G17" s="37"/>
      <c r="H17" s="37"/>
      <c r="I17" s="37"/>
      <c r="J17" s="37"/>
    </row>
    <row r="18" spans="6:10" x14ac:dyDescent="0.45">
      <c r="F18" s="37"/>
      <c r="G18" s="37"/>
      <c r="H18" s="37"/>
      <c r="I18" s="37"/>
      <c r="J18" s="37"/>
    </row>
    <row r="19" spans="6:10" x14ac:dyDescent="0.45">
      <c r="F19" s="37"/>
      <c r="G19" s="37"/>
      <c r="H19" s="37"/>
      <c r="I19" s="37"/>
      <c r="J19" s="37"/>
    </row>
    <row r="20" spans="6:10" x14ac:dyDescent="0.45">
      <c r="F20" s="37"/>
      <c r="G20" s="37"/>
      <c r="H20" s="37"/>
      <c r="I20" s="37"/>
      <c r="J20" s="37"/>
    </row>
    <row r="21" spans="6:10" x14ac:dyDescent="0.45">
      <c r="F21" s="37"/>
      <c r="G21" s="37"/>
      <c r="H21" s="37"/>
      <c r="I21" s="37"/>
      <c r="J21" s="37"/>
    </row>
    <row r="22" spans="6:10" x14ac:dyDescent="0.45">
      <c r="F22" s="37"/>
      <c r="G22" s="37"/>
      <c r="H22" s="37"/>
      <c r="I22" s="37"/>
      <c r="J22" s="37"/>
    </row>
    <row r="23" spans="6:10" x14ac:dyDescent="0.45">
      <c r="F23" s="37"/>
      <c r="G23" s="37"/>
      <c r="H23" s="37"/>
      <c r="I23" s="37"/>
      <c r="J23" s="37"/>
    </row>
    <row r="24" spans="6:10" x14ac:dyDescent="0.45">
      <c r="F24" s="37"/>
      <c r="G24" s="37"/>
      <c r="H24" s="37"/>
      <c r="I24" s="37"/>
      <c r="J24" s="37"/>
    </row>
    <row r="25" spans="6:10" x14ac:dyDescent="0.45">
      <c r="F25" s="37"/>
      <c r="G25" s="37"/>
      <c r="H25" s="37"/>
      <c r="I25" s="37"/>
      <c r="J25" s="37"/>
    </row>
    <row r="26" spans="6:10" x14ac:dyDescent="0.45">
      <c r="F26" s="37"/>
      <c r="G26" s="37"/>
      <c r="H26" s="37"/>
      <c r="I26" s="37"/>
      <c r="J26" s="37"/>
    </row>
    <row r="27" spans="6:10" x14ac:dyDescent="0.45">
      <c r="F27" s="37"/>
      <c r="G27" s="37"/>
      <c r="H27" s="37"/>
      <c r="I27" s="37"/>
      <c r="J27" s="37"/>
    </row>
    <row r="28" spans="6:10" x14ac:dyDescent="0.45">
      <c r="F28" s="37"/>
      <c r="G28" s="37"/>
      <c r="H28" s="37"/>
      <c r="I28" s="37"/>
      <c r="J28" s="37"/>
    </row>
    <row r="29" spans="6:10" x14ac:dyDescent="0.45">
      <c r="F29" s="37"/>
      <c r="G29" s="37"/>
      <c r="H29" s="37"/>
      <c r="I29" s="37"/>
      <c r="J29" s="37"/>
    </row>
    <row r="30" spans="6:10" x14ac:dyDescent="0.45">
      <c r="F30" s="37"/>
      <c r="G30" s="37"/>
      <c r="H30" s="37"/>
      <c r="I30" s="37"/>
      <c r="J30" s="37"/>
    </row>
    <row r="31" spans="6:10" x14ac:dyDescent="0.45">
      <c r="F31" s="37"/>
      <c r="G31" s="37"/>
      <c r="H31" s="37"/>
      <c r="I31" s="37"/>
      <c r="J31" s="37"/>
    </row>
    <row r="32" spans="6:10" x14ac:dyDescent="0.45">
      <c r="F32" s="37"/>
      <c r="G32" s="37"/>
      <c r="H32" s="37"/>
      <c r="I32" s="37"/>
      <c r="J32" s="37"/>
    </row>
    <row r="33" spans="6:10" x14ac:dyDescent="0.45">
      <c r="F33" s="37"/>
      <c r="G33" s="37"/>
      <c r="H33" s="37"/>
      <c r="I33" s="37"/>
      <c r="J33" s="37"/>
    </row>
    <row r="34" spans="6:10" x14ac:dyDescent="0.45">
      <c r="F34" s="37"/>
      <c r="G34" s="37"/>
      <c r="H34" s="38"/>
      <c r="I34" s="37"/>
      <c r="J34" s="37"/>
    </row>
    <row r="35" spans="6:10" ht="16.899999999999999" customHeight="1" x14ac:dyDescent="0.45">
      <c r="F35" s="37"/>
      <c r="G35" s="37"/>
      <c r="H35" s="45" t="s">
        <v>21</v>
      </c>
      <c r="I35" s="37"/>
      <c r="J35" s="37"/>
    </row>
  </sheetData>
  <sheetProtection sheet="1" objects="1" scenarios="1" selectLockedCells="1" selectUnlockedCells="1"/>
  <printOptions verticalCentered="1"/>
  <pageMargins left="0.70866141732283472" right="0.31496062992125984" top="0.39370078740157483" bottom="0.39370078740157483" header="0.31496062992125984" footer="0.31496062992125984"/>
  <pageSetup paperSize="9" scale="150" fitToWidth="2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FFCC00"/>
  </sheetPr>
  <dimension ref="A1:H27"/>
  <sheetViews>
    <sheetView showZeros="0" zoomScale="110" zoomScaleNormal="110" workbookViewId="0">
      <selection activeCell="A3" sqref="A3"/>
    </sheetView>
  </sheetViews>
  <sheetFormatPr baseColWidth="10" defaultRowHeight="14.25" x14ac:dyDescent="0.45"/>
  <cols>
    <col min="1" max="8" width="13.19921875" customWidth="1"/>
    <col min="9" max="9" width="2.1328125" customWidth="1"/>
  </cols>
  <sheetData>
    <row r="1" spans="1:8" ht="23.25" x14ac:dyDescent="0.7">
      <c r="A1" s="2" t="s">
        <v>0</v>
      </c>
      <c r="D1" s="13"/>
      <c r="E1" s="2" t="s">
        <v>0</v>
      </c>
      <c r="H1" s="13"/>
    </row>
    <row r="2" spans="1:8" x14ac:dyDescent="0.45">
      <c r="D2" s="14" t="s">
        <v>8</v>
      </c>
      <c r="H2" s="14" t="s">
        <v>8</v>
      </c>
    </row>
    <row r="3" spans="1:8" x14ac:dyDescent="0.45">
      <c r="A3" s="48"/>
      <c r="B3" s="48"/>
      <c r="C3" s="13"/>
      <c r="D3" s="13"/>
      <c r="E3" s="47">
        <f>A3</f>
        <v>0</v>
      </c>
      <c r="F3" s="47">
        <f>B3</f>
        <v>0</v>
      </c>
      <c r="G3" s="13"/>
      <c r="H3" s="13"/>
    </row>
    <row r="4" spans="1:8" ht="14.65" thickBot="1" x14ac:dyDescent="0.5">
      <c r="A4" s="8" t="s">
        <v>22</v>
      </c>
      <c r="E4" s="8" t="s">
        <v>22</v>
      </c>
    </row>
    <row r="5" spans="1:8" ht="19.899999999999999" customHeight="1" thickBot="1" x14ac:dyDescent="0.5">
      <c r="A5" s="32" t="s">
        <v>17</v>
      </c>
      <c r="B5" s="21"/>
      <c r="C5" s="31" t="s">
        <v>18</v>
      </c>
      <c r="D5" s="16"/>
      <c r="E5" s="32" t="s">
        <v>17</v>
      </c>
      <c r="F5" s="21"/>
      <c r="G5" s="31" t="s">
        <v>18</v>
      </c>
      <c r="H5" s="16"/>
    </row>
    <row r="6" spans="1:8" x14ac:dyDescent="0.45">
      <c r="D6" s="15" t="s">
        <v>11</v>
      </c>
      <c r="H6" s="15" t="s">
        <v>11</v>
      </c>
    </row>
    <row r="7" spans="1:8" x14ac:dyDescent="0.45">
      <c r="A7" s="19" t="s">
        <v>1</v>
      </c>
      <c r="B7" s="18" t="s">
        <v>2</v>
      </c>
      <c r="C7" s="17" t="s">
        <v>3</v>
      </c>
      <c r="D7" s="44" t="s">
        <v>23</v>
      </c>
      <c r="E7" s="19" t="s">
        <v>1</v>
      </c>
      <c r="F7" s="18" t="s">
        <v>2</v>
      </c>
      <c r="G7" s="17" t="s">
        <v>3</v>
      </c>
      <c r="H7" s="44" t="s">
        <v>23</v>
      </c>
    </row>
    <row r="8" spans="1:8" ht="19.899999999999999" customHeight="1" x14ac:dyDescent="0.45">
      <c r="A8" s="1"/>
      <c r="B8" s="1"/>
      <c r="C8" s="1"/>
      <c r="D8" s="43"/>
      <c r="E8" s="1"/>
      <c r="F8" s="1"/>
      <c r="G8" s="1"/>
      <c r="H8" s="43"/>
    </row>
    <row r="9" spans="1:8" ht="19.899999999999999" customHeight="1" x14ac:dyDescent="0.45">
      <c r="A9" s="1"/>
      <c r="B9" s="1"/>
      <c r="C9" s="1"/>
      <c r="D9" s="20"/>
      <c r="E9" s="1"/>
      <c r="F9" s="1"/>
      <c r="G9" s="1"/>
      <c r="H9" s="20"/>
    </row>
    <row r="10" spans="1:8" ht="19.899999999999999" customHeight="1" x14ac:dyDescent="0.45">
      <c r="A10" s="1"/>
      <c r="B10" s="1"/>
      <c r="C10" s="1"/>
      <c r="D10" s="20"/>
      <c r="E10" s="1"/>
      <c r="F10" s="1"/>
      <c r="G10" s="1"/>
      <c r="H10" s="20"/>
    </row>
    <row r="11" spans="1:8" ht="19.899999999999999" customHeight="1" x14ac:dyDescent="0.45">
      <c r="A11" s="1"/>
      <c r="B11" s="1"/>
      <c r="C11" s="1"/>
      <c r="D11" s="42"/>
      <c r="E11" s="1"/>
      <c r="F11" s="1"/>
      <c r="G11" s="1"/>
      <c r="H11" s="42"/>
    </row>
    <row r="12" spans="1:8" ht="19.899999999999999" customHeight="1" x14ac:dyDescent="0.45">
      <c r="A12" s="1"/>
      <c r="B12" s="1"/>
      <c r="C12" s="1"/>
      <c r="D12" s="20"/>
      <c r="E12" s="1"/>
      <c r="F12" s="1"/>
      <c r="G12" s="1"/>
      <c r="H12" s="20"/>
    </row>
    <row r="13" spans="1:8" x14ac:dyDescent="0.45">
      <c r="A13" s="35" t="s">
        <v>24</v>
      </c>
      <c r="D13" s="36" t="s">
        <v>20</v>
      </c>
      <c r="E13" s="35" t="str">
        <f>A13</f>
        <v>V1.3 · März2018</v>
      </c>
      <c r="H13" s="36" t="s">
        <v>20</v>
      </c>
    </row>
    <row r="14" spans="1:8" x14ac:dyDescent="0.45">
      <c r="A14" s="46"/>
      <c r="B14" s="46"/>
      <c r="C14" s="46"/>
      <c r="D14" s="46"/>
      <c r="E14" s="46"/>
      <c r="F14" s="46"/>
      <c r="G14" s="46"/>
      <c r="H14" s="46"/>
    </row>
    <row r="15" spans="1:8" ht="23.25" x14ac:dyDescent="0.7">
      <c r="A15" s="2" t="s">
        <v>0</v>
      </c>
      <c r="D15" s="13"/>
      <c r="E15" s="2" t="s">
        <v>0</v>
      </c>
      <c r="H15" s="13"/>
    </row>
    <row r="16" spans="1:8" x14ac:dyDescent="0.45">
      <c r="D16" s="14" t="s">
        <v>8</v>
      </c>
      <c r="H16" s="14" t="s">
        <v>8</v>
      </c>
    </row>
    <row r="17" spans="1:8" x14ac:dyDescent="0.45">
      <c r="A17" s="47">
        <f>A3</f>
        <v>0</v>
      </c>
      <c r="B17" s="47">
        <f>B3</f>
        <v>0</v>
      </c>
      <c r="C17" s="13"/>
      <c r="D17" s="13"/>
      <c r="E17" s="47">
        <f>E3</f>
        <v>0</v>
      </c>
      <c r="F17" s="47">
        <f>F3</f>
        <v>0</v>
      </c>
      <c r="G17" s="13"/>
      <c r="H17" s="13"/>
    </row>
    <row r="18" spans="1:8" ht="14.65" thickBot="1" x14ac:dyDescent="0.5">
      <c r="A18" s="8" t="s">
        <v>22</v>
      </c>
      <c r="E18" s="8" t="s">
        <v>22</v>
      </c>
    </row>
    <row r="19" spans="1:8" ht="19.899999999999999" customHeight="1" thickBot="1" x14ac:dyDescent="0.5">
      <c r="A19" s="32" t="s">
        <v>17</v>
      </c>
      <c r="B19" s="21"/>
      <c r="C19" s="31" t="s">
        <v>18</v>
      </c>
      <c r="D19" s="16"/>
      <c r="E19" s="32" t="s">
        <v>17</v>
      </c>
      <c r="F19" s="21"/>
      <c r="G19" s="31" t="s">
        <v>18</v>
      </c>
      <c r="H19" s="16"/>
    </row>
    <row r="20" spans="1:8" x14ac:dyDescent="0.45">
      <c r="D20" s="15" t="s">
        <v>11</v>
      </c>
      <c r="H20" s="15" t="s">
        <v>11</v>
      </c>
    </row>
    <row r="21" spans="1:8" x14ac:dyDescent="0.45">
      <c r="A21" s="19" t="s">
        <v>1</v>
      </c>
      <c r="B21" s="18" t="s">
        <v>2</v>
      </c>
      <c r="C21" s="17" t="s">
        <v>3</v>
      </c>
      <c r="D21" s="44" t="s">
        <v>23</v>
      </c>
      <c r="E21" s="19" t="s">
        <v>1</v>
      </c>
      <c r="F21" s="18" t="s">
        <v>2</v>
      </c>
      <c r="G21" s="17" t="s">
        <v>3</v>
      </c>
      <c r="H21" s="44" t="s">
        <v>23</v>
      </c>
    </row>
    <row r="22" spans="1:8" ht="19.899999999999999" customHeight="1" x14ac:dyDescent="0.45">
      <c r="A22" s="1"/>
      <c r="B22" s="1"/>
      <c r="C22" s="1"/>
      <c r="D22" s="43"/>
      <c r="E22" s="1"/>
      <c r="F22" s="1"/>
      <c r="G22" s="1"/>
      <c r="H22" s="43"/>
    </row>
    <row r="23" spans="1:8" ht="19.899999999999999" customHeight="1" x14ac:dyDescent="0.45">
      <c r="A23" s="1"/>
      <c r="B23" s="1"/>
      <c r="C23" s="1"/>
      <c r="D23" s="20"/>
      <c r="E23" s="1"/>
      <c r="F23" s="1"/>
      <c r="G23" s="1"/>
      <c r="H23" s="20"/>
    </row>
    <row r="24" spans="1:8" ht="19.899999999999999" customHeight="1" x14ac:dyDescent="0.45">
      <c r="A24" s="1"/>
      <c r="B24" s="1"/>
      <c r="C24" s="1"/>
      <c r="D24" s="20"/>
      <c r="E24" s="1"/>
      <c r="F24" s="1"/>
      <c r="G24" s="1"/>
      <c r="H24" s="20"/>
    </row>
    <row r="25" spans="1:8" ht="19.899999999999999" customHeight="1" x14ac:dyDescent="0.45">
      <c r="A25" s="1"/>
      <c r="B25" s="1"/>
      <c r="C25" s="1"/>
      <c r="D25" s="42"/>
      <c r="E25" s="1"/>
      <c r="F25" s="1"/>
      <c r="G25" s="1"/>
      <c r="H25" s="42"/>
    </row>
    <row r="26" spans="1:8" ht="19.899999999999999" customHeight="1" x14ac:dyDescent="0.45">
      <c r="A26" s="1"/>
      <c r="B26" s="1"/>
      <c r="C26" s="1"/>
      <c r="D26" s="20"/>
      <c r="E26" s="1"/>
      <c r="F26" s="1"/>
      <c r="G26" s="1"/>
      <c r="H26" s="20"/>
    </row>
    <row r="27" spans="1:8" x14ac:dyDescent="0.45">
      <c r="A27" s="35" t="str">
        <f>A13</f>
        <v>V1.3 · März2018</v>
      </c>
      <c r="D27" s="36" t="s">
        <v>20</v>
      </c>
      <c r="E27" s="35" t="str">
        <f>E13</f>
        <v>V1.3 · März2018</v>
      </c>
      <c r="H27" s="36" t="s">
        <v>20</v>
      </c>
    </row>
  </sheetData>
  <sheetProtection sheet="1" objects="1" scenarios="1" selectLockedCells="1"/>
  <hyperlinks>
    <hyperlink ref="D13" r:id="rId1"/>
    <hyperlink ref="D27" r:id="rId2"/>
    <hyperlink ref="H13" r:id="rId3"/>
    <hyperlink ref="H27" r:id="rId4"/>
  </hyperlinks>
  <printOptions horizontalCentered="1"/>
  <pageMargins left="0.70866141732283472" right="0.70866141732283472" top="0.39370078740157483" bottom="0.39370078740157483" header="0.31496062992125984" footer="0.31496062992125984"/>
  <pageSetup paperSize="9" scale="160" orientation="portrait" horizontalDpi="300" verticalDpi="0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rgb="FFC00000"/>
  </sheetPr>
  <dimension ref="A1:H33"/>
  <sheetViews>
    <sheetView zoomScale="130" zoomScaleNormal="130" workbookViewId="0">
      <selection activeCell="F1" sqref="F1"/>
    </sheetView>
  </sheetViews>
  <sheetFormatPr baseColWidth="10" defaultRowHeight="14.25" x14ac:dyDescent="0.45"/>
  <cols>
    <col min="1" max="1" width="8.59765625" customWidth="1"/>
    <col min="2" max="2" width="5.59765625" customWidth="1"/>
    <col min="3" max="3" width="8.9296875" customWidth="1"/>
    <col min="4" max="4" width="9.59765625" customWidth="1"/>
    <col min="5" max="5" width="6.6640625" customWidth="1"/>
    <col min="6" max="6" width="9.796875" customWidth="1"/>
    <col min="7" max="7" width="0.1328125" customWidth="1"/>
    <col min="14" max="14" width="21.86328125" customWidth="1"/>
  </cols>
  <sheetData>
    <row r="1" spans="1:6" ht="23.25" x14ac:dyDescent="0.7">
      <c r="A1" s="2" t="s">
        <v>0</v>
      </c>
      <c r="F1" s="49"/>
    </row>
    <row r="2" spans="1:6" ht="6.75" customHeight="1" x14ac:dyDescent="0.45">
      <c r="F2" s="14" t="s">
        <v>8</v>
      </c>
    </row>
    <row r="3" spans="1:6" ht="12.4" customHeight="1" x14ac:dyDescent="0.45">
      <c r="A3" s="39"/>
      <c r="B3" s="39" t="str">
        <f>IF('Tagesblatt manuell'!B3="","",'Tagesblatt manuell'!B3)</f>
        <v/>
      </c>
      <c r="C3" s="13"/>
      <c r="D3" s="13"/>
      <c r="E3" s="13"/>
      <c r="F3" s="13"/>
    </row>
    <row r="4" spans="1:6" ht="16.899999999999999" customHeight="1" x14ac:dyDescent="0.45">
      <c r="A4" s="8" t="s">
        <v>7</v>
      </c>
    </row>
    <row r="5" spans="1:6" x14ac:dyDescent="0.45">
      <c r="A5" s="5" t="s">
        <v>1</v>
      </c>
      <c r="B5" s="29" t="s">
        <v>12</v>
      </c>
      <c r="C5" s="5" t="s">
        <v>14</v>
      </c>
      <c r="D5" s="25" t="s">
        <v>5</v>
      </c>
      <c r="E5" s="26"/>
      <c r="F5" s="30" t="s">
        <v>16</v>
      </c>
    </row>
    <row r="6" spans="1:6" x14ac:dyDescent="0.45">
      <c r="A6" s="22" t="s">
        <v>9</v>
      </c>
      <c r="B6" s="41"/>
      <c r="C6" s="6" t="s">
        <v>13</v>
      </c>
      <c r="D6" s="27" t="s">
        <v>4</v>
      </c>
      <c r="E6" s="28" t="s">
        <v>15</v>
      </c>
    </row>
    <row r="7" spans="1:6" ht="4.9000000000000004" customHeight="1" x14ac:dyDescent="0.45"/>
    <row r="8" spans="1:6" x14ac:dyDescent="0.45">
      <c r="A8" s="9"/>
      <c r="C8" s="10"/>
      <c r="D8" s="23" t="str">
        <f>IF(OR(A8="",C8=""),"",C8-A8)</f>
        <v/>
      </c>
      <c r="F8" s="34"/>
    </row>
    <row r="9" spans="1:6" x14ac:dyDescent="0.45">
      <c r="B9" s="4" t="str">
        <f>IF(A10="","",A10-A8)</f>
        <v/>
      </c>
      <c r="C9" s="11"/>
      <c r="D9" s="3" t="str">
        <f>IF(OR(C8="",C9=""),"",C9-C8)</f>
        <v/>
      </c>
      <c r="E9" s="24" t="str">
        <f>IF(OR(OR(C10-C9&lt;0),OR(C10="",C9="")),"",C10-C9)</f>
        <v/>
      </c>
    </row>
    <row r="10" spans="1:6" x14ac:dyDescent="0.45">
      <c r="A10" s="9"/>
      <c r="C10" s="10"/>
      <c r="D10" s="23" t="str">
        <f>IF(OR(A10="",C10=""),"",C10-A10)</f>
        <v/>
      </c>
      <c r="F10" s="34"/>
    </row>
    <row r="11" spans="1:6" x14ac:dyDescent="0.45">
      <c r="B11" s="4" t="str">
        <f>IF(A12="","",A12-A10)</f>
        <v/>
      </c>
      <c r="C11" s="11"/>
      <c r="D11" s="3" t="str">
        <f>IF(OR(C10="",C11=""),"",C11-C10)</f>
        <v/>
      </c>
      <c r="E11" s="24" t="str">
        <f>IF(OR(OR(C12-C11&lt;0),OR(C12="",C11="")),"",C12-C11)</f>
        <v/>
      </c>
    </row>
    <row r="12" spans="1:6" x14ac:dyDescent="0.45">
      <c r="A12" s="9"/>
      <c r="C12" s="10"/>
      <c r="D12" s="23" t="str">
        <f>IF(OR(A12="",C12=""),"",C12-A12)</f>
        <v/>
      </c>
      <c r="F12" s="34"/>
    </row>
    <row r="13" spans="1:6" x14ac:dyDescent="0.45">
      <c r="B13" s="4" t="str">
        <f>IF(A14="","",A14-A12)</f>
        <v/>
      </c>
      <c r="C13" s="11"/>
      <c r="D13" s="3" t="str">
        <f>IF(OR(C12="",C13=""),"",C13-C12)</f>
        <v/>
      </c>
      <c r="E13" s="24" t="str">
        <f>IF(C13="","",F17-C13-SUM(D15:E15)-SUM(D17:E17))</f>
        <v/>
      </c>
    </row>
    <row r="14" spans="1:6" x14ac:dyDescent="0.45">
      <c r="A14" s="9"/>
      <c r="C14" s="10"/>
      <c r="D14" s="23" t="str">
        <f>IF(OR(A14="",C14=""),"",C14-A14)</f>
        <v/>
      </c>
      <c r="F14" s="34"/>
    </row>
    <row r="15" spans="1:6" x14ac:dyDescent="0.45">
      <c r="B15" s="4" t="str">
        <f>IF(A16="","",A16-A14)</f>
        <v/>
      </c>
      <c r="C15" s="11"/>
      <c r="D15" s="3" t="str">
        <f>IF(OR(C14="",C15=""),"",C15-C14)</f>
        <v/>
      </c>
      <c r="E15" s="24" t="str">
        <f>IF(C15="","",F17-C15-SUM(D17:E17))</f>
        <v/>
      </c>
    </row>
    <row r="16" spans="1:6" x14ac:dyDescent="0.45">
      <c r="A16" s="9"/>
      <c r="C16" s="10"/>
      <c r="D16" s="23" t="str">
        <f>IF(OR(A16="",C16=""),"",C16-A16)</f>
        <v/>
      </c>
    </row>
    <row r="17" spans="1:8" x14ac:dyDescent="0.45">
      <c r="A17" s="22" t="s">
        <v>10</v>
      </c>
      <c r="B17" s="41"/>
      <c r="C17" s="11"/>
      <c r="D17" s="3" t="str">
        <f>IF(OR(C16="",C17=""),"",C17-C16)</f>
        <v/>
      </c>
      <c r="E17" s="24" t="str">
        <f>IF(C17&gt;0,F17-C17,"")</f>
        <v/>
      </c>
      <c r="F17" s="40">
        <f>IF(B17="",1,B17)</f>
        <v>1</v>
      </c>
    </row>
    <row r="18" spans="1:8" ht="6" customHeight="1" x14ac:dyDescent="0.45"/>
    <row r="19" spans="1:8" x14ac:dyDescent="0.45">
      <c r="A19" s="12"/>
    </row>
    <row r="20" spans="1:8" ht="5.65" customHeight="1" x14ac:dyDescent="0.45"/>
    <row r="21" spans="1:8" x14ac:dyDescent="0.45">
      <c r="B21" t="s">
        <v>1</v>
      </c>
      <c r="C21" t="s">
        <v>5</v>
      </c>
      <c r="D21" t="s">
        <v>4</v>
      </c>
      <c r="E21" t="s">
        <v>6</v>
      </c>
      <c r="G21" s="40" t="s">
        <v>19</v>
      </c>
      <c r="H21" s="40"/>
    </row>
    <row r="22" spans="1:8" x14ac:dyDescent="0.45">
      <c r="A22" s="7">
        <f>B6</f>
        <v>0</v>
      </c>
      <c r="B22" s="7">
        <f>A8-B6</f>
        <v>0</v>
      </c>
      <c r="C22" s="7" t="str">
        <f>D8</f>
        <v/>
      </c>
      <c r="D22" s="7" t="str">
        <f>D9</f>
        <v/>
      </c>
      <c r="E22" s="7" t="str">
        <f>E9</f>
        <v/>
      </c>
      <c r="F22" s="33">
        <v>0</v>
      </c>
      <c r="G22">
        <v>1</v>
      </c>
    </row>
    <row r="23" spans="1:8" x14ac:dyDescent="0.45">
      <c r="B23" s="7">
        <f>A10</f>
        <v>0</v>
      </c>
      <c r="C23" s="7" t="str">
        <f>D10</f>
        <v/>
      </c>
      <c r="D23" s="7" t="str">
        <f>D11</f>
        <v/>
      </c>
      <c r="E23" s="7" t="str">
        <f>E11</f>
        <v/>
      </c>
      <c r="F23" s="33">
        <f>F8</f>
        <v>0</v>
      </c>
      <c r="G23">
        <v>1</v>
      </c>
    </row>
    <row r="24" spans="1:8" x14ac:dyDescent="0.45">
      <c r="B24" s="7">
        <f>A12</f>
        <v>0</v>
      </c>
      <c r="C24" s="7" t="str">
        <f>D12</f>
        <v/>
      </c>
      <c r="D24" s="7" t="str">
        <f>D13</f>
        <v/>
      </c>
      <c r="E24" s="7" t="str">
        <f>E13</f>
        <v/>
      </c>
      <c r="F24" s="33">
        <f>F10</f>
        <v>0</v>
      </c>
      <c r="G24">
        <v>2</v>
      </c>
    </row>
    <row r="25" spans="1:8" x14ac:dyDescent="0.45">
      <c r="B25" s="7">
        <f>A14</f>
        <v>0</v>
      </c>
      <c r="C25" s="7" t="str">
        <f>D14</f>
        <v/>
      </c>
      <c r="D25" s="7" t="str">
        <f>D15</f>
        <v/>
      </c>
      <c r="E25" s="7" t="str">
        <f>E15</f>
        <v/>
      </c>
      <c r="F25" s="33">
        <f>F12</f>
        <v>0</v>
      </c>
      <c r="G25">
        <v>1</v>
      </c>
    </row>
    <row r="26" spans="1:8" x14ac:dyDescent="0.45">
      <c r="B26" s="7">
        <f>A16</f>
        <v>0</v>
      </c>
      <c r="C26" s="7" t="str">
        <f>D16</f>
        <v/>
      </c>
      <c r="D26" s="7" t="str">
        <f>D17</f>
        <v/>
      </c>
      <c r="E26" s="7" t="str">
        <f>E17</f>
        <v/>
      </c>
      <c r="F26" s="33">
        <f>F14</f>
        <v>0</v>
      </c>
      <c r="G26">
        <v>2</v>
      </c>
    </row>
    <row r="27" spans="1:8" x14ac:dyDescent="0.45">
      <c r="C27" s="7">
        <f>SUM(C22:C26)</f>
        <v>0</v>
      </c>
      <c r="D27" s="7">
        <f>SUM(D22:D26)</f>
        <v>0</v>
      </c>
      <c r="E27" s="7">
        <f>SUM(E22:E26)</f>
        <v>0</v>
      </c>
    </row>
    <row r="33" spans="1:6" x14ac:dyDescent="0.45">
      <c r="A33" s="35" t="s">
        <v>24</v>
      </c>
      <c r="F33" s="36" t="s">
        <v>20</v>
      </c>
    </row>
  </sheetData>
  <sheetProtection sheet="1" objects="1" scenarios="1" selectLockedCells="1"/>
  <hyperlinks>
    <hyperlink ref="F33" r:id="rId1"/>
  </hyperlinks>
  <pageMargins left="0.70866141732283472" right="0.51181102362204722" top="0.39370078740157483" bottom="0.39370078740157483" header="0.31496062992125984" footer="0.31496062992125984"/>
  <pageSetup paperSize="9" scale="170" orientation="portrait" horizontalDpi="300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Beschreibung</vt:lpstr>
      <vt:lpstr>Tagesblatt manuell</vt:lpstr>
      <vt:lpstr>Dateneingabe</vt:lpstr>
      <vt:lpstr>Dateneingabe!Druckbereich</vt:lpstr>
      <vt:lpstr>'Tagesblatt manuell'!Druckbereich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Aßmus</dc:creator>
  <cp:lastModifiedBy>Aßmus</cp:lastModifiedBy>
  <cp:lastPrinted>2018-03-14T09:18:51Z</cp:lastPrinted>
  <dcterms:created xsi:type="dcterms:W3CDTF">2018-03-01T08:41:50Z</dcterms:created>
  <dcterms:modified xsi:type="dcterms:W3CDTF">2018-03-15T08:11:14Z</dcterms:modified>
</cp:coreProperties>
</file>